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195" windowWidth="28695" windowHeight="12540" activeTab="1"/>
  </bookViews>
  <sheets>
    <sheet name="ФОРМА" sheetId="1" r:id="rId1"/>
    <sheet name="ФОРМА УП" sheetId="7" r:id="rId2"/>
    <sheet name="Ведомость 2023" sheetId="2" state="hidden" r:id="rId3"/>
    <sheet name="Свыше 500 т.р." sheetId="3" state="hidden" r:id="rId4"/>
    <sheet name="Объекты" sheetId="4" state="hidden" r:id="rId5"/>
    <sheet name="Зем. участки" sheetId="5" state="hidden" r:id="rId6"/>
    <sheet name="сч 91 2023" sheetId="6" state="hidden" r:id="rId7"/>
    <sheet name="копия" sheetId="8" state="hidden" r:id="rId8"/>
  </sheets>
  <calcPr calcId="124519"/>
</workbook>
</file>

<file path=xl/calcChain.xml><?xml version="1.0" encoding="utf-8"?>
<calcChain xmlns="http://schemas.openxmlformats.org/spreadsheetml/2006/main">
  <c r="I8" i="4"/>
  <c r="C53" i="8"/>
  <c r="C38"/>
  <c r="C53" i="7"/>
  <c r="C118" i="1"/>
  <c r="H20" i="6"/>
  <c r="H19" l="1"/>
  <c r="H17"/>
  <c r="F17"/>
  <c r="H12"/>
  <c r="H11"/>
  <c r="B61"/>
  <c r="G60"/>
  <c r="C60"/>
  <c r="G59"/>
  <c r="C59"/>
  <c r="G58"/>
  <c r="C58"/>
  <c r="G57"/>
  <c r="C57"/>
  <c r="G56"/>
  <c r="C56"/>
  <c r="G55"/>
  <c r="C55"/>
  <c r="G54"/>
  <c r="C54"/>
  <c r="G53"/>
  <c r="C53"/>
  <c r="F52"/>
  <c r="C52"/>
  <c r="G51"/>
  <c r="C51"/>
  <c r="G50"/>
  <c r="G49"/>
  <c r="C49"/>
  <c r="G48"/>
  <c r="G47"/>
  <c r="C47"/>
  <c r="G46"/>
  <c r="C46"/>
  <c r="G45"/>
  <c r="C45"/>
  <c r="F44"/>
  <c r="C44"/>
  <c r="G43"/>
  <c r="F43"/>
  <c r="F61" s="1"/>
  <c r="H61" s="1"/>
  <c r="G42"/>
  <c r="C42"/>
  <c r="G41"/>
  <c r="C41"/>
  <c r="G40"/>
  <c r="C40"/>
  <c r="G39"/>
  <c r="G38"/>
  <c r="C38"/>
  <c r="C37"/>
  <c r="G37" s="1"/>
  <c r="G36"/>
  <c r="C36"/>
  <c r="G35"/>
  <c r="G34"/>
  <c r="G61" s="1"/>
  <c r="G33"/>
  <c r="C33"/>
  <c r="C61" s="1"/>
  <c r="B30"/>
  <c r="G29"/>
  <c r="E29"/>
  <c r="C29"/>
  <c r="G28"/>
  <c r="E28"/>
  <c r="C28"/>
  <c r="E27"/>
  <c r="G27" s="1"/>
  <c r="C27"/>
  <c r="C26"/>
  <c r="E26" s="1"/>
  <c r="G26" s="1"/>
  <c r="G25"/>
  <c r="E25"/>
  <c r="C25"/>
  <c r="G24"/>
  <c r="E24"/>
  <c r="C24"/>
  <c r="E23"/>
  <c r="G23" s="1"/>
  <c r="C23"/>
  <c r="C22"/>
  <c r="E22" s="1"/>
  <c r="G22" s="1"/>
  <c r="D21"/>
  <c r="C21"/>
  <c r="E21" s="1"/>
  <c r="F21" s="1"/>
  <c r="G20"/>
  <c r="E20"/>
  <c r="C20"/>
  <c r="F19"/>
  <c r="E19"/>
  <c r="D19"/>
  <c r="C19"/>
  <c r="G18"/>
  <c r="E18"/>
  <c r="C18"/>
  <c r="E17"/>
  <c r="D17"/>
  <c r="C17"/>
  <c r="E16"/>
  <c r="G16" s="1"/>
  <c r="C16"/>
  <c r="C15"/>
  <c r="E15" s="1"/>
  <c r="G15" s="1"/>
  <c r="D14"/>
  <c r="C14"/>
  <c r="E14" s="1"/>
  <c r="F14" s="1"/>
  <c r="D13"/>
  <c r="C13"/>
  <c r="E13" s="1"/>
  <c r="F13" s="1"/>
  <c r="F12"/>
  <c r="E12"/>
  <c r="C12"/>
  <c r="C30" s="1"/>
  <c r="C38" i="1"/>
  <c r="E30" i="6" l="1"/>
  <c r="G30"/>
  <c r="F30"/>
  <c r="H30" l="1"/>
</calcChain>
</file>

<file path=xl/sharedStrings.xml><?xml version="1.0" encoding="utf-8"?>
<sst xmlns="http://schemas.openxmlformats.org/spreadsheetml/2006/main" count="1911" uniqueCount="602">
  <si>
    <t>Приложение N 2</t>
  </si>
  <si>
    <t>к приказу Минэкономразвития России</t>
  </si>
  <si>
    <t>от 06.10.2016 N 641</t>
  </si>
  <si>
    <t>ФОРМА</t>
  </si>
  <si>
    <t>РАСКРЫТИЯ ИНФОРМАЦИИ ГОСУДАРСТВЕННЫМИ (МУНИЦИПАЛЬНЫМИ) УНИТАРНЫМИ ПРЕДПРИЯТИЯМИ</t>
  </si>
  <si>
    <t xml:space="preserve">1. Общая характеристика государственного (муниципального) унитарного предприятия (УП) </t>
  </si>
  <si>
    <t xml:space="preserve">Полное наименование </t>
  </si>
  <si>
    <t xml:space="preserve">Почтовый адрес и адрес местонахождения </t>
  </si>
  <si>
    <t xml:space="preserve">Основной государственный регистрационный номер (ОГРН) </t>
  </si>
  <si>
    <t xml:space="preserve">Адрес сайта УП в информационно-телекоммуникационной сети "Интернет" </t>
  </si>
  <si>
    <t xml:space="preserve">Сведения о руководителе УП (Ф.И.О., наименование единоличного исполнительного органа и реквизиты решения о его назначении) </t>
  </si>
  <si>
    <t xml:space="preserve">Информация о наличии материалов (документов), характеризующих краткосрочное, среднесрочное и долгосрочное стратегическое и программное развитие УП (реквизиты решения об утверждении плана (программы) финансово-хозяйственной деятельности предприятия, стратегии развития, иных документов и наименование органа, принявшего такое решение) </t>
  </si>
  <si>
    <t xml:space="preserve">Информация о введении в отношении УП процедуры, применяемой в деле о банкротстве (наименование процедуры, дата и номер судебного решения) </t>
  </si>
  <si>
    <t xml:space="preserve">Размер уставного капитала УП, тыс. рублей </t>
  </si>
  <si>
    <t xml:space="preserve">Фактическая среднесписочная численность работников УП по состоянию на отчетную дату </t>
  </si>
  <si>
    <t xml:space="preserve">Сведения о филиалах и представительствах УП с указанием адресов местонахождения </t>
  </si>
  <si>
    <t xml:space="preserve">Перечень организаций, в уставном капитале которых доля участия УП превышает 25%, с указанием наименования и ОГРН каждой организации </t>
  </si>
  <si>
    <t xml:space="preserve">Сведения о судебных разбирательствах, в которых УП принимает участие, с указанием номера дела, статуса предприятия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инстанции) </t>
  </si>
  <si>
    <t xml:space="preserve">Сведения об исполнительных производствах, возбужденных в отношении УП,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 </t>
  </si>
  <si>
    <t xml:space="preserve">2. Основная продукция (работы, услуги), производство которой осуществляется УП </t>
  </si>
  <si>
    <t xml:space="preserve">Виды основной продукции (работ, услуг), производство которой осуществляется УП </t>
  </si>
  <si>
    <t xml:space="preserve"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 </t>
  </si>
  <si>
    <t xml:space="preserve">Доля государственного заказа в общем объеме выполняемых работ (услуг) в % к выручке УП за отчетный период </t>
  </si>
  <si>
    <t xml:space="preserve">Сведения о наличии УП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 </t>
  </si>
  <si>
    <t xml:space="preserve">3. Объекты недвижимого имущества, включая земельные участки УП </t>
  </si>
  <si>
    <t>В отношении каждого здания, сооружения, помещения:</t>
  </si>
  <si>
    <t>- кадастровый номер;</t>
  </si>
  <si>
    <t>- наименование;</t>
  </si>
  <si>
    <t>- назначение, фактическое использование;</t>
  </si>
  <si>
    <t>- адрес местонахождения;</t>
  </si>
  <si>
    <t>- общая площадь в кв. м (протяженность в пог. м);</t>
  </si>
  <si>
    <t>- этажность;</t>
  </si>
  <si>
    <t>- год постройки;</t>
  </si>
  <si>
    <t>- краткие сведения о техническом состоянии;</t>
  </si>
  <si>
    <t>- сведения об отнесении здания, сооружения к объектам культурного наследия;</t>
  </si>
  <si>
    <t>- вид права, на котором УП использует здание, сооружение;</t>
  </si>
  <si>
    <t>- реквизиты документов, подтверждающих права на здание, сооружение;</t>
  </si>
  <si>
    <t>- сведения о наличии (отсутствии) обременений с указанием даты возникновения и срока, на который установлено обременение;</t>
  </si>
  <si>
    <t xml:space="preserve">- кадастровый номер земельного участка, на котором расположено здание (сооружение) </t>
  </si>
  <si>
    <t xml:space="preserve">Общая площадь принадлежащих и (или) используемых УП земельных участков </t>
  </si>
  <si>
    <t>В отношении каждого земельного участка:</t>
  </si>
  <si>
    <t>- площадь в кв. м;</t>
  </si>
  <si>
    <t>- категория земель;</t>
  </si>
  <si>
    <t>- виды разрешенного использования земельного участка;</t>
  </si>
  <si>
    <t>- кадастровая стоимость, руб.;</t>
  </si>
  <si>
    <t>- вид права, на котором УП использует земельный участок;</t>
  </si>
  <si>
    <t>- реквизиты документов, подтверждающих права на земельный участок;</t>
  </si>
  <si>
    <t xml:space="preserve">- сведения о наличии (отсутствии) обременений с указанием даты возникновения и срока, на который установлено обременение </t>
  </si>
  <si>
    <t xml:space="preserve">Перечень объектов социально-культурного и коммунально-бытового назначения, принадлежащих УП,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 м </t>
  </si>
  <si>
    <t xml:space="preserve">Сведения о незавершенном строительстве УП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 </t>
  </si>
  <si>
    <t xml:space="preserve">4. Иные сведения </t>
  </si>
  <si>
    <t xml:space="preserve">Расшифровка нематериальных активов УП с указанием по каждому активу срока полезного использования </t>
  </si>
  <si>
    <t xml:space="preserve">Перечень объектов движимого имущества УП остаточной балансовой стоимостью свыше пятисот тысяч рублей </t>
  </si>
  <si>
    <t xml:space="preserve">Перечень забалансовых активов и обязательств УП </t>
  </si>
  <si>
    <t xml:space="preserve">Сведения об обязательствах УП перед федеральным бюджетом, бюджетами субъектов Российской Федерации, местными бюджетами, государственными внебюджетными фондами </t>
  </si>
  <si>
    <t xml:space="preserve"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УП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 </t>
  </si>
  <si>
    <t xml:space="preserve">Сведения об объемах средств, направленных на финансирование капитальных вложений за три отчетных года, предшествующих году включения УП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 </t>
  </si>
  <si>
    <t xml:space="preserve">Расшифровка финансовых вложений УП с указанием наименования и ОГРН организации, доли участия в процентах от уставного капитала, количества акций 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</si>
  <si>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</si>
  <si>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</si>
  <si>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</si>
  <si>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</si>
  <si>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</si>
  <si>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</si>
  <si>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</si>
  <si>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</si>
  <si>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</si>
  <si>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</si>
  <si>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</si>
  <si>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</si>
  <si>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</si>
  <si>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</si>
  <si>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</si>
  <si>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</si>
  <si>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</si>
  <si>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</si>
  <si>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</si>
  <si>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</si>
  <si>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</si>
  <si>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</si>
  <si>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</si>
  <si>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</si>
  <si>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</si>
  <si>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</si>
  <si>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</si>
  <si>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</si>
  <si>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</si>
  <si>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</si>
  <si>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660079, г. Красноярск , ул. 60 лет Октября , 169 а</t>
  </si>
  <si>
    <t>1 0 2 2 4 0 2 2 9 9 7 4 3</t>
  </si>
  <si>
    <t>Муниципальное предприятие города Красноярска "Красноярское пассажирское автотранспортное предприятие №7"</t>
  </si>
  <si>
    <t>отсутствует</t>
  </si>
  <si>
    <t>отсутствуют</t>
  </si>
  <si>
    <t>Деятельность по регулярным перевозкам пассажиров автобусами в городском и пригородном сообщении</t>
  </si>
  <si>
    <t>автобус ЛиАЗ-529265 АВТ09363 О 804 ТА 24, БП-001470</t>
  </si>
  <si>
    <t>автобус ЛиАЗ-529265 АВТ09364 О 720 ТА 24, БП-001471</t>
  </si>
  <si>
    <t>автобус ЛиАЗ-529265 АВТ09365 О 809 ТА 24, БП-001472</t>
  </si>
  <si>
    <t>автобус ЛиАЗ-529265 АВТ09366 О 766 ТА 24, БП-001473</t>
  </si>
  <si>
    <t>автобус ЛиАЗ-529265 АВТ09367 О 791 ТА 24, БП-001474</t>
  </si>
  <si>
    <t>автобус ЛиАЗ-529265 АВТ09368 О 799 ТА 24, БП-001475</t>
  </si>
  <si>
    <t>автобус ЛиАЗ-529265 АВТ09369 О 789 ТА 24, БП-001476</t>
  </si>
  <si>
    <t>автобус ЛиАЗ-529265 АВТ09370 О 728 ТА 24, БП-001477</t>
  </si>
  <si>
    <t>автобус ЛиАЗ-529265 АВТ09371 О 776 ТА 24, БП-001478</t>
  </si>
  <si>
    <t>автобус ЛиАЗ-529265 АВТ09372 О 772 ТА 24, БП-001479</t>
  </si>
  <si>
    <t>автобус ЛиАЗ-529265 АВТ09373 О 808 ТА 24, БП-001480</t>
  </si>
  <si>
    <t>автобус ЛиАЗ-529265 АВТ09375 О 802 ТА 24, БП-001481</t>
  </si>
  <si>
    <t>автобус ЛиАЗ-529265 АВТ09376 О 788 ТА 24, БП-001482</t>
  </si>
  <si>
    <t>автобус ЛиАЗ-529265 АВТ09377 О 769 ТА 24, БП-001483</t>
  </si>
  <si>
    <t>автобус ЛиАЗ-529265 АВТ09379 О 811 ТА 24, БП-001484</t>
  </si>
  <si>
    <t>автобус ЛиАЗ-529265 АВТ09380 О 771 ТА 24, БП-001485</t>
  </si>
  <si>
    <t>автобус ЛиАЗ-529265 АВТ09381 О 813 ТА 24, БП-001486</t>
  </si>
  <si>
    <t>автобус ЛиАЗ-529265 АВТ09382 О 775 ТА 24, БП-001487</t>
  </si>
  <si>
    <t>автобус ЛиАЗ-529265 АВТ09384 О 782 ТА 24, БП-001488</t>
  </si>
  <si>
    <t>автобус ЛиАЗ-529265 АВТ09385 О 803 ТА 24, БП-001489</t>
  </si>
  <si>
    <t>автобус ЛиАЗ-529265 АВТ09386 О 784 ТА 24, БП-001490</t>
  </si>
  <si>
    <t>автобус ЛиАЗ-529265 АВТ09394 О 786 ТА 24, БП-001491</t>
  </si>
  <si>
    <t>автобус ЛиАЗ-529265 АВТ09388 О 783 ТА 24, БП-001492</t>
  </si>
  <si>
    <t>автобус ЛиАЗ-529265 АВТ09389 О 793 ТА 24, БП-001493</t>
  </si>
  <si>
    <t>автобус ЛиАЗ-529265 АВТ09390 О 762 ТА 24, БП-001494</t>
  </si>
  <si>
    <t>автобус ЛиАЗ-529265 АВТ09391 О 798 ТА 24, БП-001495</t>
  </si>
  <si>
    <t>автобус ЛиАЗ-529265 АВТ09392 О 796 ТА 24, БП-001496</t>
  </si>
  <si>
    <t>автобус ЛиАЗ-529265 АВТ09393 О 785 ТА 24, БП-001497</t>
  </si>
  <si>
    <t>автобусНЕФАЗ 5299-0000040-52 X1F529900N1006282 АВТ09423 В 125 ТЕ, БП-001498</t>
  </si>
  <si>
    <t>автобусНЕФАЗ 5299-0000040-52 X1F529900N1006286 АВТ09424 В 121 ТЕ, БП-001499</t>
  </si>
  <si>
    <t>автобусНЕФАЗ 5299-0000040-52 X1F529900N1006287 АВТ09425 В 104 ТЕ, БП-001500</t>
  </si>
  <si>
    <t>автобусНЕФАЗ 5299-0000040-52 X1F529900N1006288 АВТ09426 В 113 ТЕ, БП-001501</t>
  </si>
  <si>
    <t>автобусНЕФАЗ 5299-0000040-52 X1F529900N1006289 АВТ09427 В 109 ТЕ, БП-001502</t>
  </si>
  <si>
    <t>автобусНЕФАЗ 5299-0000040-52 X1F529900N1006290 АВТ09428 В 126 ТЕ, БП-001503</t>
  </si>
  <si>
    <t>автобусНЕФАЗ 5299-0000040-52 X1F529900N1006291 АВТ09429 В 116 ТЕ, БП-001504</t>
  </si>
  <si>
    <t>автобусНЕФАЗ 5299-0000040-52 X1F529900N1006293 АВТ09430 В 101 ТЕ, БП-001505</t>
  </si>
  <si>
    <t>автобусНЕФАЗ 5299-0000040-52 X1F529900N1006294 АВТ09431 В 112 ТЕ, БП-001506</t>
  </si>
  <si>
    <t>автобусНЕФАЗ 5299-0000040-52 X1F529900N1006295 АВТ09432 В 119 ТЕ , БП-001507</t>
  </si>
  <si>
    <t>автобусНЕФАЗ 5299-0000040-52 X1F529900N1006296 АВТ09433 В 120 ТЕ , БП-001508</t>
  </si>
  <si>
    <t>автобусНЕФАЗ 5299-0000040-52 X1F529900N1006299 АВТ09434 В 122 ТЕ , БП-001509</t>
  </si>
  <si>
    <t>автобусНЕФАЗ 5299-0000040-52 X1F529900N1006302 АВТ09435 В 106 ТЕ , БП-001510</t>
  </si>
  <si>
    <t>автобусНЕФАЗ 5299-0000040-52 X1F529900N1006303 АВТ09436 В 105 ТЕ , БП-001511</t>
  </si>
  <si>
    <t>автобус ЛиАЗ CITYMAX 12 -529265 XTY529265N0011879 АВТ09451 В 797 ТЕ 124, БП-001514</t>
  </si>
  <si>
    <t>автобус ЛиАЗ CITYMAX 12 -529265 XTY529265N0011878 АВТ09452 В 774 ТЕ 124, БП-001515</t>
  </si>
  <si>
    <t>Автопогрузчик вилочный Heli CPC35, БП-001522</t>
  </si>
  <si>
    <t>Установка топливораздаточная "Топаз 421" (два рукава,два вида топлива,50л/мин.шланг ду-16мм.), БП-001524</t>
  </si>
  <si>
    <t>автобус ЛиАЗ-429260 АВТ09126 Р 205 ТМ 24, БП-001526</t>
  </si>
  <si>
    <t>автобус ЛиАЗ-429260 АВТ09130 Н 052 ОК 24, БП-001527</t>
  </si>
  <si>
    <t>автобус ЛиАЗ-429260 АВТ09131 Н 047 ОК 24, БП-001528</t>
  </si>
  <si>
    <t>автобус ЛиАЗ-429260 АВТ09132 Н 043 ОК 24, БП-001529</t>
  </si>
  <si>
    <t>автобус ЛиАЗ-429260 АВТ09133 Н 092 ОК 24, БП-001530</t>
  </si>
  <si>
    <t>автобус ЛиАЗ-429260 АВТ09134 Н 039 ОК 24, БП-001531</t>
  </si>
  <si>
    <t>автобус ЛиАЗ-429260 АВТ09135 Н 036 ОК 24, БП-001532</t>
  </si>
  <si>
    <t>автобус ЛиАЗ-429260 АВТ09136 Р 219 ТМ 24, БП-001533</t>
  </si>
  <si>
    <t>автобус ЛиАЗ-429260 АВТ09137 Н 048 ОК 24, БП-001534</t>
  </si>
  <si>
    <t>автобус ЛиАЗ-429260 АВТ09138 Н 058 ОК 24, БП-001535</t>
  </si>
  <si>
    <t>автобус ЛиАЗ-429260 АВТ09139 Н 075 ОК 24, БП-001536</t>
  </si>
  <si>
    <t>автобус ЛиАЗ-429260 АВТ09141 Р 217 ТМ 24, БП-001537</t>
  </si>
  <si>
    <t>автобус ЛиАЗ-429260 АВТ09143 Н 059 ОК 24, БП-001538</t>
  </si>
  <si>
    <t>автомобиль ГАЗ - GAZelle NEXT X96A65R0983134 Т 134 ТО АВТО9532, БП-001540</t>
  </si>
  <si>
    <t>ГАЗ-А31R33-30  GAZelle NEXT Т 167 ТО 124 (Газель) АВТО9531, БП-001541</t>
  </si>
  <si>
    <t>Аренда земли  по 60 лет Октября дог.№242 от 05.03.2015 (срок аренды 20 лет с 26.01.2015-25.01.2035), 000000664</t>
  </si>
  <si>
    <t>автобус ПАЗ-320414-04 АВТ08808 Р 315 ОВ , БП-001335</t>
  </si>
  <si>
    <t>автобус ПАЗ-320414-04 АВТ08791 А 314 ОЕ , БП-001336</t>
  </si>
  <si>
    <t>автобус ПАЗ-320414-04 АВТ08784 А 310 ОЕ, БП-001337</t>
  </si>
  <si>
    <t>автобус ПАЗ-320414-04 АВТ08798 А 322 ОЕ , БП-001338</t>
  </si>
  <si>
    <t>автобус ПАЗ-320414-04 АВТ08795 А 307 ОЕ, БП-001339</t>
  </si>
  <si>
    <t>автобус ПАЗ-320414-04 АВТ08781 А 329 ОЕ , БП-001340</t>
  </si>
  <si>
    <t>автобус ПАЗ-320414-04 АВТ08794 А 317 ОЕ , БП-001341</t>
  </si>
  <si>
    <t>автобус ПАЗ-320414-04 АВТ08788 А 320 ОЕ , БП-001342</t>
  </si>
  <si>
    <t>автобус ПАЗ-320414-04 АВТ08780 А 312 ОЕ , БП-001343</t>
  </si>
  <si>
    <t>автобус ПАЗ-320414-04 АВТ08785 А 297 ОЕ , БП-001344</t>
  </si>
  <si>
    <t>автобус ПАЗ-320414-04 АВТ08793 А 309 ОЕ , БП-001345</t>
  </si>
  <si>
    <t>автобус ПАЗ-320414-04 АВТ08792 А 330 ОЕ, БП-001346</t>
  </si>
  <si>
    <t>автобус ПАЗ-320414-04 АВТ08779 А 323 ОЕ , БП-001347</t>
  </si>
  <si>
    <t>автобус ПАЗ-320414-04 АВТ08796 А 336 ОЕ , БП-001349</t>
  </si>
  <si>
    <t>автобус ЛиАЗ-529265 АВТ08811 А 258 ОЕ 124 , БП-001350</t>
  </si>
  <si>
    <t>автобус ЛиАЗ-529265 АВТ08805 А 248 ОЕ 124 , БП-001351</t>
  </si>
  <si>
    <t>автобус ЛиАЗ-529265 АВТ08801 А 247 ОЕ 124 , БП-001352</t>
  </si>
  <si>
    <t>автобус ЛиАЗ-529265 АВТ08809 А 243 ОЕ 124, БП-001353</t>
  </si>
  <si>
    <t>автобус ЛиАЗ-529265 АВТ08804 А 242 ОЕ 124, БП-001354</t>
  </si>
  <si>
    <t>автобус ЛиАЗ-529265 АВТ08803 А 238 ОЕ 124 , БП-001355</t>
  </si>
  <si>
    <t>автобус ЛиАЗ-529265 АВТ08806 А 236 ОЕ 124 , БП-001356</t>
  </si>
  <si>
    <t>автобус ЛиАЗ-529265 АВТ08813 А 235 ОЕ 124 , БП-001357</t>
  </si>
  <si>
    <t>автобус ЛиАЗ-529265 АВТ08807 А 234 ОЕ 124 , БП-001358</t>
  </si>
  <si>
    <t>автобус ЛиАЗ-529265 АВТ08810 А 228 ОЕ 124, БП-001359</t>
  </si>
  <si>
    <t>автобус ЛиАЗ-529265 АВТ08802 А 223 ОЕ 124 , БП-001360</t>
  </si>
  <si>
    <t>автобус ЛиАЗ-529265 АВТ08800 А 200 ОЕ 124 , БП-001361</t>
  </si>
  <si>
    <t>автобус ЛиАЗ-529265 АВТ08815 Р 318 ОВ 124, БП-001362</t>
  </si>
  <si>
    <t>автобус ЛиАЗ-529265 АВТ08816 Р 317 ОВ 124, БП-001363</t>
  </si>
  <si>
    <t>автобус ЛиАЗ-529265 АВТ08814 А 257 ОЕ 124, БП-001364</t>
  </si>
  <si>
    <t>автобус ЛиАЗ-529265 АВТ08812 А 255 ОЕ 124 , БП-001365</t>
  </si>
  <si>
    <t xml:space="preserve">МП г.Красноярска "КПАТП-7"                                                                          </t>
  </si>
  <si>
    <t>Ведомость амортизации ОС за 2023 г.</t>
  </si>
  <si>
    <t>Выводимые данные: БУ (данные бухгалтерского учета)</t>
  </si>
  <si>
    <t>Основное средство, Инвентарный номер</t>
  </si>
  <si>
    <t>На начало периода</t>
  </si>
  <si>
    <t>За период</t>
  </si>
  <si>
    <t>На конец периода</t>
  </si>
  <si>
    <t>Стоимость</t>
  </si>
  <si>
    <t>Амортизация (износ)</t>
  </si>
  <si>
    <t>Остаточная стоимость</t>
  </si>
  <si>
    <t>Увеличение стоимости</t>
  </si>
  <si>
    <t>Начисление амортизации (износа)</t>
  </si>
  <si>
    <t>Уменьшение стоимости</t>
  </si>
  <si>
    <t>Списание амортизации (износа)</t>
  </si>
  <si>
    <t>автобус ПАЗ-32053-60 АВТ09113 Х 413 ВО 124, БП-001448</t>
  </si>
  <si>
    <t>автобус ЛиАЗ 529222-0000010 АВТ09199 , БП-001449</t>
  </si>
  <si>
    <t>автобус ЛиАЗ 529221-0000010 АВТ09191 , БП-001450</t>
  </si>
  <si>
    <t>автобус ЛиАЗ 529222-0000010 АВТ09192 , БП-001451</t>
  </si>
  <si>
    <t>автобус ЛиАЗ 529222-0000010 АВТ09184 , БП-001452</t>
  </si>
  <si>
    <t>автобус ЛиАЗ 529222-0000010 АВТ09183 , БП-001453</t>
  </si>
  <si>
    <t>автобус ЛиАЗ 529222-0000010 АВТ09182 , БП-001454</t>
  </si>
  <si>
    <t>автобус ЛиАЗ 529222 АВТ09178 , БП-001455</t>
  </si>
  <si>
    <t>автобус ЛиАЗ 529222-0000010 АВТ09198 , БП-001456</t>
  </si>
  <si>
    <t>автобус ЛиАЗ 529221-0000010 АВТ09193 , БП-001457</t>
  </si>
  <si>
    <t>автобус ЛиАЗ 529221-0000010 АВТ09181 , БП-001458</t>
  </si>
  <si>
    <t>автобус ЛиАЗ 529221-0000010 АВТ09197 , БП-001459</t>
  </si>
  <si>
    <t>автобус ЛиАЗ 529221-0000010 АВТ09195 , БП-001460</t>
  </si>
  <si>
    <t>автобус ЛиАЗ 529221-0000010 АВТ09194 , БП-001461</t>
  </si>
  <si>
    <t>автобус ЛиАЗ 529221-0000010 АВТ09196 , БП-001462</t>
  </si>
  <si>
    <t>автобус ЛиАЗ 529221-0000010 АВТ09185 , БП-001463</t>
  </si>
  <si>
    <t>автобус ЛиАЗ 529221-0000010 АВТ09186 , БП-001464</t>
  </si>
  <si>
    <t>автобус ЛиАЗ 529221-0000010 АВТ09187 , БП-001465</t>
  </si>
  <si>
    <t>автобус ЛиАЗ 529221-0000010 АВТ09188 , БП-001466</t>
  </si>
  <si>
    <t>автобус ЛиАЗ 529221-0000010 АВТ09190 , БП-001467</t>
  </si>
  <si>
    <t>автобус ЛиАЗ 529221-0000010 АВТ09189 , БП-001468</t>
  </si>
  <si>
    <t>Трактор "Беларус-82.1" АВТО09201 20 85 КМ , БП-001469</t>
  </si>
  <si>
    <t>Аренда облачных касс по договору оферте , БП-001517</t>
  </si>
  <si>
    <t>Аренда служебной станции на ул. Светлогорская,3, БП-001518</t>
  </si>
  <si>
    <t>Арена транспортных средств по май 23, БП-001519</t>
  </si>
  <si>
    <t>Аренда оборудования терминалов, БП-001520</t>
  </si>
  <si>
    <t>Арена транспортных средств по октябрь 23, БП-001521</t>
  </si>
  <si>
    <t>Аренда служебной станции на ул. Светлогорская,3 по октябрь23, БП-001525</t>
  </si>
  <si>
    <t>Аккумуляторная поломоечная машина Bennett Smart S510b Basic, БП-001539</t>
  </si>
  <si>
    <t>Аренда служебной станции на ул. Светлогорская,3 по июнь24, БП-001542</t>
  </si>
  <si>
    <t>Аренда оборудования терминалов с августа, БП-001543</t>
  </si>
  <si>
    <t>автобус ЛиАЗ 529221-0000010 АВТ08914 К 629 РЕ 124, БП-001397</t>
  </si>
  <si>
    <t>автобус ЛиАЗ 529221-0000010 АВТ08915 К 628 РЕ 124, БП-001398</t>
  </si>
  <si>
    <t>автобус ЛиАЗ 529221-0000010 АВТ08917 К 622 РЕ 124, БП-001400</t>
  </si>
  <si>
    <t>автобус ЛиАЗ 529221-0000010 АВТ08918 К 635 РЕ 124, БП-001401</t>
  </si>
  <si>
    <t>автобус ЛиАЗ 529221-0000010 АВТ08919 К 603 РЕ 124, БП-001402</t>
  </si>
  <si>
    <t>автобус ЛиАЗ 529221-0000010 АВТ08920 К 639 РЕ 124, БП-001403</t>
  </si>
  <si>
    <t>автобус ЛиАЗ 529221-0000010 АВТ08921 К 627 РЕ 124, БП-001404</t>
  </si>
  <si>
    <t>автобус ЛиАЗ 529221-0000010 АВТ08922 К 640 РЕ 124, БП-001405</t>
  </si>
  <si>
    <t>автобус ЛиАЗ 529221-0000010 АВТ08927 К 652 РЕ 124, БП-001408</t>
  </si>
  <si>
    <t>автобус ЛиАЗ 529221-0000010 АВТ08933 К 634 РЕ 124, БП-001409</t>
  </si>
  <si>
    <t>автобус ЛиАЗ 529221-0000010 АВТ08934 К 465 РЕ 124, БП-001410</t>
  </si>
  <si>
    <t>автобус ЛиАЗ 529221-0000010 АВТ08940 К 610 РЕ 124, БП-001411</t>
  </si>
  <si>
    <t>автобус ЛиАЗ 529221-0000010 АВТ08942 К 646 РЕ 124, БП-001412</t>
  </si>
  <si>
    <t>автобус ЛиАЗ 529221-0000010 АВТ08945 К 650 РЕ 124, БП-001413</t>
  </si>
  <si>
    <t>автобус ЛиАЗ 529221-0000010 АВТ08946 К 617 РЕ 124, БП-001414</t>
  </si>
  <si>
    <t>автобус ЛиАЗ 529221-0000010 АВТ08947 К 645 РЕ 124, БП-001415</t>
  </si>
  <si>
    <t>автобус ЛиАЗ 529221-0000010 АВТ08948 К 649 РЕ 124, БП-001416</t>
  </si>
  <si>
    <t>автобус ЛиАЗ 529221-0000010 АВТ08950 К 644 РЕ 124, БП-001418</t>
  </si>
  <si>
    <t>автобус ЛиАЗ 529221-0000010 АВТ08951 К 657 РЕ 124, БП-001419</t>
  </si>
  <si>
    <t>автобус ЛиАЗ 529221-0000010 АВТ08952 К 630 РЕ 124, БП-001420</t>
  </si>
  <si>
    <t>автобус ЛиАЗ 529221-0000010 АВТ08953 К 642 РЕ 124, БП-001421</t>
  </si>
  <si>
    <t>Дизельная станция для резервного питания в контейнере (АД100-Т400-1Р)ОСН119217, БП-001283</t>
  </si>
  <si>
    <t>Система видеонаблюдения  МП КПАТП-7 ( Моечный комплекс, АЗС ,гараж,новая стоянка,за стоян.)ОСН119366, БП-001334</t>
  </si>
  <si>
    <t>Аппаратура подсчета входящих и выходящих пассажиров,  ОСН69014, 000000875</t>
  </si>
  <si>
    <t>Аппаратура  подсчета входящих и выходящих пассажиров,  ОСН69015, 000000876</t>
  </si>
  <si>
    <t>Аппаратура  подсчета входящих и выходящих пассажиров,  ОСН69019, 000000877</t>
  </si>
  <si>
    <t>Аппаратура  подсчета входящих и выходящих пассажиров,  ОСН69021, 000000878</t>
  </si>
  <si>
    <t>Аппаратура подсчета входящих и выходящих пассажиров,  ОСН69026, 000000879</t>
  </si>
  <si>
    <t>Аппаратура подсчета входящих и выходящих пассажиров,  ОСН69030, 000000880</t>
  </si>
  <si>
    <t>автобус МАЗ-103476 АВТО7817 С 742 ЕР  , 000000309</t>
  </si>
  <si>
    <t>автобус МАЗ-103476 АВТО7818 С 758 ЕР , 000000314</t>
  </si>
  <si>
    <t>автобус МАЗ-103476 АВТО7816 С 724 ЕР   , 000000315</t>
  </si>
  <si>
    <t>автобус МАЗ-103476 АВТО7819 С 764 ЕР   , 000000316</t>
  </si>
  <si>
    <t>автобус МАЗ-103476 АВТО7822 С 924 ЕР   , 000000347</t>
  </si>
  <si>
    <t>автобус МАЗ-103476 АВТО7828 С 946 ЕР, 000000348</t>
  </si>
  <si>
    <t>автобус МАЗ-103476 АВТО7827 С 945 ЕР   , 000000349</t>
  </si>
  <si>
    <t>автобус МАЗ-103476 АВТО7826 С 939 ЕР , 000000350</t>
  </si>
  <si>
    <t>автобус МАЗ-103476 АВТО7823 С 929 ЕР  , 000000351</t>
  </si>
  <si>
    <t>автобус МАЗ-103476 АВТО7824 С 933 ЕР  , 000000352</t>
  </si>
  <si>
    <t>автобус МАЗ-103476 АВТО7820 С 919 ЕР  , 000000353</t>
  </si>
  <si>
    <t>автобус МАЗ-103476 АВТО7821 С 920 ЕР , 000000354</t>
  </si>
  <si>
    <t>автобус МАЗ-103476 АВТО7825 С 938 ЕР   , 000000355</t>
  </si>
  <si>
    <t>Служебная станция "ЛДК" ОСН73960 (ул.Судостроительная 21), 000000834</t>
  </si>
  <si>
    <t>Служебная станция "ДК Кировский" ОСН73959 (Кутузова 91), 000000835</t>
  </si>
  <si>
    <t>Служебная станция "Стела" ОСН73961 , 000000836</t>
  </si>
  <si>
    <t>Служебная станция "Красфарма" ОСН73954 (ул.60 лет Октября 2), 000000837</t>
  </si>
  <si>
    <t>Служебная станция " Верхние Черемушки " ОСН73958 (Даурская 16), 000000838</t>
  </si>
  <si>
    <t>Служебная станция " Причал "ОСН77648 (Давыдова 37), 000000839</t>
  </si>
  <si>
    <t>Служебная станция " Цементников "ОСН77647 (Лесопильщиков 179), 000000840</t>
  </si>
  <si>
    <t>Служебная станция "Верхняя Базаиха"ОСН77650 (Борисевича 1г), 000000841</t>
  </si>
  <si>
    <t>автобус ПАЗ-320414-04 АВТ08772 А 333 ОЕ , БП-001348</t>
  </si>
  <si>
    <t>Система пожарной сигнализации (бокс стоянка,гараж. бокс,ремонтно-механ. модуль, авто-ка) ОСН118177, 00-001189</t>
  </si>
  <si>
    <t>Автобус МАЗ103476 АВТО7785 (1) С 375 ЕР 124, 00-001233</t>
  </si>
  <si>
    <t>Автобус МАЗ 103476 АВТО7786(2) С 376 ЕР 124, 00-001234</t>
  </si>
  <si>
    <t>Автобус МАЗ 103476 АВТО7789(3) С 411 ЕР 124 , 00-001235</t>
  </si>
  <si>
    <t>Автобус МАЗ 103476 АВТО7790(4) С 412 ЕР 124, 00-001236</t>
  </si>
  <si>
    <t>Автобус МАЗ 103476 АВТО7791(5) С 416 ЕР 124, 00-001237</t>
  </si>
  <si>
    <t>Автобус МАЗ 103476 АВТО7794(6) С 422 ЕР 124 , 00-001238</t>
  </si>
  <si>
    <t>компект д/двигателей TEX NAVIGATOR( спец.компьютер) ОСН 109229, 000000478</t>
  </si>
  <si>
    <t>автобус ЛиАЗ 529221-0000010 АВТ08885 С 451 ОУ 124, БП-001378</t>
  </si>
  <si>
    <t>автобус ЛиАЗ 529221-0000010 АВТ08889 С 561 ОУ 124, БП-001382</t>
  </si>
  <si>
    <t>автобус ЛиАЗ 529221-0000010 АВТ08890 С 633 ОУ 124, БП-001383</t>
  </si>
  <si>
    <t>автобус ЛиАЗ 529221-0000010 АВТ08891 С 588 ОУ 124, БП-001384</t>
  </si>
  <si>
    <t>автобус ЛиАЗ 529221-0000010 АВТ08892 С 581 ОУ 124, БП-001385</t>
  </si>
  <si>
    <t>автобус ЛиАЗ 529221-0000010 АВТ08893 С 586 ОУ 124, БП-001386</t>
  </si>
  <si>
    <t>Аппаратура автоматического подсчета,  ОСН65594, 000000791</t>
  </si>
  <si>
    <t>Аппаратура автоматического подсчета,  ОСН65593, 000000792</t>
  </si>
  <si>
    <t>Аппаратура автоматического подсчета,  ОСН65599, 000000793</t>
  </si>
  <si>
    <t>Аппаратура автоматического подсчета,  ОСН65596, 000000794</t>
  </si>
  <si>
    <t>Диагностический модуль +Ноутбук Core i5/4Gb/320Gb в комплекте ОСН133811, БП-001396</t>
  </si>
  <si>
    <t>автобус МАЗ 103476 АВТО7709 С 438 ЕН , 000000236</t>
  </si>
  <si>
    <t>автобус МАЗ 103476 АВТО7720 С 123 ЕР , 000000237</t>
  </si>
  <si>
    <t>автобус МАЗ 103476 АВТО7719 С 138 ЕР  , 000000238</t>
  </si>
  <si>
    <t>автобус МАЗ 103476 АВТО7717 С 139 ЕР , 000000239</t>
  </si>
  <si>
    <t>автобус МАЗ 103476 АВТО7718 С 146 ЕР , 000000240</t>
  </si>
  <si>
    <t>автобус МАЗ 103476 АВТО7716 С 147 ЕР , 000000241</t>
  </si>
  <si>
    <t>автобус МАЗ 103476 АВТО7715 С 153 ЕР , 000000242</t>
  </si>
  <si>
    <t>автобус МАЗ 103476 АВТО7714 С 671 ЕН, 000000243</t>
  </si>
  <si>
    <t>автобус МАЗ 103476 АВТО7696 С 674 ЕН , 000000244</t>
  </si>
  <si>
    <t>автобус МАЗ 103476 АВТО7693 С 685 ЕН  , 000000245</t>
  </si>
  <si>
    <t>автобус МАЗ 103476 АВТО7710 С 664 ЕН , 000000246</t>
  </si>
  <si>
    <t>автобус МАЗ 103476 АВТО7695 С 677 ЕН , 000000247</t>
  </si>
  <si>
    <t>автобус МАЗ 103476 АВТО7711 С 639 ЕН , 000000248</t>
  </si>
  <si>
    <t>автобус МАЗ 103476 АВТО7692 С 691 ЕН  , 000000249</t>
  </si>
  <si>
    <t>автобус МАЗ 103476 АВТО7694 С 680 ЕН  , 000000250</t>
  </si>
  <si>
    <t>автобус МАЗ 103476 АВТО7712 С 513 ЕН, 000000251</t>
  </si>
  <si>
    <t>автобус МАЗ 103476 АВТО7700 С 388 ЕН , 000000252</t>
  </si>
  <si>
    <t>автобус МАЗ 103476 АВТО7713 С 482 ЕН , 000000253</t>
  </si>
  <si>
    <t>автобус МАЗ 103476 АВТО7697 С 188 ЕН , 000000254</t>
  </si>
  <si>
    <t>автобус МАЗ 103476 АВТО7691 Е 880 ЕН  , 000000255</t>
  </si>
  <si>
    <t>автобус МАЗ 103476 АВТО7708 С 437 ЕН  , 000000256</t>
  </si>
  <si>
    <t>автобус МАЗ 103476 АВТО7707 С 435 ЕН , 000000257</t>
  </si>
  <si>
    <t>автобус МАЗ 103476 АВТО7706 С 431 ЕН , 000000258</t>
  </si>
  <si>
    <t>автобус МАЗ 103476 АВТО7704 С 425 ЕН , 000000259</t>
  </si>
  <si>
    <t>автобус МАЗ 103476 АВТО7703 С 424 ЕН , 000000260</t>
  </si>
  <si>
    <t>автобус МАЗ 103476 АВТО7702 С 398 ЕН , 000000261</t>
  </si>
  <si>
    <t>автобус МАЗ 103476 АВТО7701 С 397 ЕН , 000000262</t>
  </si>
  <si>
    <t>автобус МАЗ 103476 АВТО7698 С 354 ЕН , 000000263</t>
  </si>
  <si>
    <t>автобус МАЗ 103476 АВТО7699 С 384 ЕН, 000000264</t>
  </si>
  <si>
    <t>автобус МАЗ 103476 АВТО7705 С 430 ЕН , 000000265</t>
  </si>
  <si>
    <t>автобус ПАЗ-320540 АВТО5993 М 035 МН , 000000175</t>
  </si>
  <si>
    <t>автобус МИДАН АВТО6321 МД 6122 ЕА 941, 000000187</t>
  </si>
  <si>
    <t>автомобиль ВАЗ-21074 АВТО7023 Р 382 ХВ , 000000192</t>
  </si>
  <si>
    <t>автомобиль ГАЗ 31105 АВТО6043 В 046 РУ  , 000000195</t>
  </si>
  <si>
    <t>автомобиль ГАЗ-32212 АВТО7675 С 517 ЕЕ 124 , 000000197</t>
  </si>
  <si>
    <t>автомобиль ГАЗ-322130-0000415 АВТО6004 АТ 131 24, 000000198</t>
  </si>
  <si>
    <t>автомобиль ЗИЛ-133 АВТО1179  38-27 КЭЧ, 000000199</t>
  </si>
  <si>
    <t>автомобиль КАМАЗ АВТО1184 О 604 НР , 000000203</t>
  </si>
  <si>
    <t>автомобиль КАМАЗ АВТО1192 Р 043 ЕМ , 000000204</t>
  </si>
  <si>
    <t>автомобиль УРАЛ АВТО1187 Р 189 РТ, 000000205</t>
  </si>
  <si>
    <t>автомобиль УАЗ АВТО1176 К 490 РО 124 , 000000210</t>
  </si>
  <si>
    <t>Автозаправочная станция (с учетом вагончика частично выложенным кирпичом)СТР06300 (стр.9), 000000212</t>
  </si>
  <si>
    <t>Отдельно стоящее нежилое здание (служ.помещ.для операторов АЗС) СТР13098 (1-этаж.), 000000214</t>
  </si>
  <si>
    <t>Механизированная автомойка СТР06298 (стр.7), 000000217</t>
  </si>
  <si>
    <t>Модуль-гараж  СТР06299 (стр.8), 000000218</t>
  </si>
  <si>
    <t>Административно -бытовой корпус с производственными помещениями СТР06296 (3-этажа.), 000000220</t>
  </si>
  <si>
    <t>Здание "СКЛАД" СТР12623 (стр.16), 000000235</t>
  </si>
  <si>
    <t>Учрежденческо-производственная автоматическая телефонная станция ОСН59761, БП-001424</t>
  </si>
  <si>
    <t>автобус ЛиАЗ 529222 АВТ09025 К 659 РО 124, БП-001425</t>
  </si>
  <si>
    <t>автобус ЛиАЗ 529222-0000010 АВТ09021 К 648 РО 124, БП-001426</t>
  </si>
  <si>
    <t>автобус ЛиАЗ 529222 АВТ09020 К 627 РО 124, БП-001427</t>
  </si>
  <si>
    <t>автобус ЛиАЗ 529222 АВТ09024 К 646 РО 124, БП-001428</t>
  </si>
  <si>
    <t>автобус ЛиАЗ 529222 АВТ09023 К 635 РО 124, БП-001429</t>
  </si>
  <si>
    <t>автобус ЛиАЗ 529222-0000010 АВТ09022 К 633 РО 124, БП-001430</t>
  </si>
  <si>
    <t>автобус ЛиАЗ 529221-0000010 АВТ09016 К 654 РО 124, БП-001431</t>
  </si>
  <si>
    <t>автобус ЛиАЗ 529222 АВТ09027 К 667 РО 124, БП-001432</t>
  </si>
  <si>
    <t>автобус ЛиАЗ 529222 АВТ09018 К 657 РО 124, БП-001433</t>
  </si>
  <si>
    <t>автобус ЛиАЗ 529222 АВТ09019 К 656 РО 124, БП-001434</t>
  </si>
  <si>
    <t>автобус ПАЗ 32053-70 АВТО9075 У 581 РЕ 124 , БП-001435</t>
  </si>
  <si>
    <t>СЕРВЕР ServerThinkSystem SR630 (2021в комплекте), БП-001436</t>
  </si>
  <si>
    <t>автобус ЛиАЗ 529222 АВТ09053 Х 127 РН 124, БП-001437</t>
  </si>
  <si>
    <t>автобус ЛиАЗ 529222 АВТ09054 Х 135 РН 124, БП-001438</t>
  </si>
  <si>
    <t>автобус ЛиАЗ 529222 АВТ09055 Х 131 РН 124, БП-001439</t>
  </si>
  <si>
    <t>автобус ЛиАЗ 529222-0000010  АВТ09056 Х 148 РН 124, БП-001440</t>
  </si>
  <si>
    <t>автобус ЛиАЗ 529222 АВТ09057 Х 153 РН 124, БП-001441</t>
  </si>
  <si>
    <t>автобус ЛиАЗ 529222 АВТ09058 Х 140 РН 124, БП-001442</t>
  </si>
  <si>
    <t>автобус ЛиАЗ 529222 АВТ09059 Х 136 РН 124, БП-001443</t>
  </si>
  <si>
    <t>автобус ЛиАЗ 529221-0000010 АВТ09060 Х 115 РН 124, БП-001444</t>
  </si>
  <si>
    <t>автобус ЛиАЗ 529221-0000010 АВТ09061 Х 142 РН 124, БП-001445</t>
  </si>
  <si>
    <t>Служебная станция на конеч. останов. пункте, пер.Медицинский 18(перен на ул. 4-я Шинная ) ОСН77640, 000000825</t>
  </si>
  <si>
    <t>Станок  фрезерный ОСН00740, 000000379</t>
  </si>
  <si>
    <t>Шиномантажный станок   ОСН73166, 000000397</t>
  </si>
  <si>
    <t>Установка 1126 М (автомойка) ОСН39191, 000000405</t>
  </si>
  <si>
    <t>Система Пажарной сигнализации ОСН78141, 000000415</t>
  </si>
  <si>
    <t>Электростанция ENDRESS ОСН78144, 000000416</t>
  </si>
  <si>
    <t>Система видеонаблюдения  ( "КПАТП-7 Админ.зд.боксы ) ОСН73169, 000000430</t>
  </si>
  <si>
    <t>Пожарная система тушения ОСН73170, 000000431</t>
  </si>
  <si>
    <t>Итого</t>
  </si>
  <si>
    <t>Нежилое здание 1-этаж. Служ.помещ         №24:50:0700206:3183</t>
  </si>
  <si>
    <t>Нежилое здание 1-этаж. стр16 Гараж       №04:401:001:015425170:0010</t>
  </si>
  <si>
    <t>Нежелое здание,2 этажа,Механическая мойка,стр7 №04:02:0001014:20000</t>
  </si>
  <si>
    <t>Нежилое здание 1-этаж, Модуль-гараж, стр8 . №04:401:001:015425170:0010</t>
  </si>
  <si>
    <t>Нежилое здание,Административно-производственного корпуса ,3-этажа. №04:02:0001015:20000</t>
  </si>
  <si>
    <t>Нежилое здание 1-этаж, Автозаправка, стр9. №04:02:0001017:20000</t>
  </si>
  <si>
    <t>г.Красноярск ,ул.60 лет Октября 169а</t>
  </si>
  <si>
    <t>для нужд предприятия</t>
  </si>
  <si>
    <t xml:space="preserve">требующее ремонта </t>
  </si>
  <si>
    <t>хозяйственное ведение</t>
  </si>
  <si>
    <t>№24:50:0700206:3183</t>
  </si>
  <si>
    <t>№04:401:001:015425170:0010</t>
  </si>
  <si>
    <t>№04:02:0001014:20000</t>
  </si>
  <si>
    <t>№04:02:0001015:20000</t>
  </si>
  <si>
    <t>№04:02:0001017:20000</t>
  </si>
  <si>
    <t>г.Красноярск, ул. 4-я Шинная, 41/2</t>
  </si>
  <si>
    <t>г. Красноярск , ул. 60 лет Октября , 169 а</t>
  </si>
  <si>
    <t xml:space="preserve">г.Красноярск,  ул. Даурская, 16 </t>
  </si>
  <si>
    <t>г.Красноярск, ул. Семена Давыдова, 37</t>
  </si>
  <si>
    <t xml:space="preserve">г.Красноярск,  ул. Лесопильщиков, 179 </t>
  </si>
  <si>
    <t>г.Красноярск, ул. Борисевича, 1г.</t>
  </si>
  <si>
    <t xml:space="preserve">г.Красноярск, ул. Кутузова, 91 пер.Автобусный </t>
  </si>
  <si>
    <t>г.Красноярск,  ул. 60 лет Октября, 2</t>
  </si>
  <si>
    <t>г.Красноярск, ул. Судостроительная, 21</t>
  </si>
  <si>
    <t xml:space="preserve"> 2.) Дело № 2-249/2024, МП г. Красноярска "КПАТП-7" - ответчик, предмет и основание иска - возмещение ущерба по ДТП, стадия судебного разбирательства - первая инстанция;                    </t>
  </si>
  <si>
    <t xml:space="preserve">3.)  Дело № А33-37334/2023, МП г. Красноярска "КПАТП-7" - истец, предмет и основание иска - возмещение ущерба в результате причинения вреда, стадия судебного разбирательства - первая инстанция;      </t>
  </si>
  <si>
    <t xml:space="preserve"> 4.)   Дело № 2-1004/2023, МП г. Красноярска "КПАТП-7" - ответчик, предмет и основание иска - возмещение ущерба по ДТП, стадия судебного разбирательства - апелляция;     </t>
  </si>
  <si>
    <t xml:space="preserve">5.) Дело № А33-37334/2023, МП г. Красноярска "КПАТП-7" - истец, предмет и основание иска - взыскание невыплаченной суммы страхового возмещения по ДТП, стадия судебного разбирательства - первая инстанция;    </t>
  </si>
  <si>
    <t xml:space="preserve">6.)   Дело № А33-6345, МП г. Красноярска "КПАТП-7" - отвтчик, предмет и основание иска - взыскание в порядке регресса выплаченного страхового возмещения по ДТП, стадия судебного разбирательства - первая инстанция.      </t>
  </si>
  <si>
    <t xml:space="preserve">1.) Дело № 2-860/2024, МП г. Красноярска "КПАТП-7" - ответчик, предмет и основание иска - возмещение ущерба по ДТП, стадия судебного разбирательства - первая инстанция;                                                          </t>
  </si>
  <si>
    <t>Отсутствуют</t>
  </si>
  <si>
    <t>2021 год</t>
  </si>
  <si>
    <t>2022 год</t>
  </si>
  <si>
    <t>2023 год</t>
  </si>
  <si>
    <t>Количество перевезённых пассажиров - 18456625,4</t>
  </si>
  <si>
    <t>Доходы от оказания услуги по перевозке пассажиров - 937868707,0 руб.</t>
  </si>
  <si>
    <t>Договор аренды земли  с ДМИ и ЗО по 60 лет Октября дог.№242 от 05.03.2015 (срок аренды 20 лет с 26.01.2015-25.01.2035); сумма договора - 138 113 779,79 руб.</t>
  </si>
  <si>
    <t>Компьютер в сборе (системный блок, монитор, фильтр сетевой, источник бесперебойного питания)</t>
  </si>
  <si>
    <t>Мультизарядное устройство МС 30 (зарядное устройство,шнур питания)</t>
  </si>
  <si>
    <t>Мультизарядное устройство МС 30(зарядное устройство,шнур питания)</t>
  </si>
  <si>
    <t>Мультизарядное устройство МС30(зарядное устройство,шнур питания)</t>
  </si>
  <si>
    <t>Терминал NEWPOS NEW7210(180 штук)</t>
  </si>
  <si>
    <t>Терминал NEWPOS NEW7210(9 штук)</t>
  </si>
  <si>
    <t>Бортовое устройство для установки транспортных средствах сер.№510480402</t>
  </si>
  <si>
    <t>Бортовое устройство для установки транспортных средствах сер.№510480411</t>
  </si>
  <si>
    <t>Малоценный инвентарь в количестве 2201,0  шт.</t>
  </si>
  <si>
    <t>Свидетельство о гос.регистрации права №24-24-01/240/2014-339 от 28.10.2014г.</t>
  </si>
  <si>
    <t>Свидетельство о гос.регистрации права №24-24-01/313/2012-988 от 16.01.2013г.</t>
  </si>
  <si>
    <t xml:space="preserve">Свидетельство о гос.регистрации права №24-24-01/233/2012-829 от 19.09.2012г. </t>
  </si>
  <si>
    <t>Свидетельство о гос.регистрации права №24-24-01/233/2012-831 от 19.09.2012г.</t>
  </si>
  <si>
    <t xml:space="preserve">Свидетельство о гос.регистрации права №24-24-01/078/2013-763 от  16.04.2013г. </t>
  </si>
  <si>
    <t>Свидетельство о гос.регистрации права №24-24-01/233/2012-832 от 19.09.2012г.</t>
  </si>
  <si>
    <t>24:50:0700206:33</t>
  </si>
  <si>
    <t>Служебное помещение</t>
  </si>
  <si>
    <t xml:space="preserve"> Гараж       </t>
  </si>
  <si>
    <t>Механическая мойка</t>
  </si>
  <si>
    <t>Модуль-гараж</t>
  </si>
  <si>
    <t xml:space="preserve">Административно-производственный корпус </t>
  </si>
  <si>
    <t>Автозаправочная станция</t>
  </si>
  <si>
    <t>Общая площадь принадлежащих и (или) используемых УП зданий, сооружений, помещений , м.кв.</t>
  </si>
  <si>
    <t>Оборотно-сальдовая ведомость по счету 91 за 2023 г.</t>
  </si>
  <si>
    <t>Счет</t>
  </si>
  <si>
    <t>Прочие доходы и расходы</t>
  </si>
  <si>
    <t>тыс.руб.</t>
  </si>
  <si>
    <t>НДС</t>
  </si>
  <si>
    <t>без НДС</t>
  </si>
  <si>
    <t>91</t>
  </si>
  <si>
    <t>91.01</t>
  </si>
  <si>
    <t>&lt;...&gt;</t>
  </si>
  <si>
    <t>Прочие</t>
  </si>
  <si>
    <t>Внереализационные</t>
  </si>
  <si>
    <t>Аренда площадей</t>
  </si>
  <si>
    <t xml:space="preserve">Аренда служебной станции </t>
  </si>
  <si>
    <t>Возмещение по эл.энергии</t>
  </si>
  <si>
    <t>Возмещение ущерба(доход)</t>
  </si>
  <si>
    <t>Возмещение экспл.расходов</t>
  </si>
  <si>
    <t>Заказные услуги</t>
  </si>
  <si>
    <t>Изменение стоимости предметов аренды</t>
  </si>
  <si>
    <t xml:space="preserve">Мойка легкового автомобиля </t>
  </si>
  <si>
    <t xml:space="preserve">Начислены проценты </t>
  </si>
  <si>
    <t>Предрейсовые осмотры</t>
  </si>
  <si>
    <t>Прибыль (убыток) прошлых лет</t>
  </si>
  <si>
    <t>Прочие внереализационные доходы (расходы)</t>
  </si>
  <si>
    <t>Прочие внереализационные доходы (расходы) - создана при обновлении на 3.0.72</t>
  </si>
  <si>
    <t>Резервы по сомнительным долгам</t>
  </si>
  <si>
    <t>Списание задолженности</t>
  </si>
  <si>
    <t xml:space="preserve">Страховое возмещение </t>
  </si>
  <si>
    <t>Удостоверение (трудовая книжка,вкладыш)</t>
  </si>
  <si>
    <t>Штраф по  утере удостоверения(чипа)</t>
  </si>
  <si>
    <t>91.02</t>
  </si>
  <si>
    <t>Административный штраф</t>
  </si>
  <si>
    <t>Арендные проценты</t>
  </si>
  <si>
    <t xml:space="preserve">Вода НДК </t>
  </si>
  <si>
    <t>возмещение вреда здоровью</t>
  </si>
  <si>
    <t>Возмещение ущерба(расход)</t>
  </si>
  <si>
    <t>Госпошлина</t>
  </si>
  <si>
    <t>Ком.расходы Э/энергия (К/станции )</t>
  </si>
  <si>
    <t>Ликвидация основных средств</t>
  </si>
  <si>
    <t>материальная помощь</t>
  </si>
  <si>
    <t>медосмотр</t>
  </si>
  <si>
    <t>Поощрение по КД</t>
  </si>
  <si>
    <t>прочие расходы/расходы (не отражать в налоговом учете)</t>
  </si>
  <si>
    <t>Расходы на услуги банков</t>
  </si>
  <si>
    <t>Расходы по передаче товаров (работ, услуг) безвозмездно и для собственных нужд</t>
  </si>
  <si>
    <t>расходы прошлых лет отраженные в текущем году</t>
  </si>
  <si>
    <t>Спецодежда по КД</t>
  </si>
  <si>
    <t>Членские взносы</t>
  </si>
  <si>
    <t>предрейсовые медосмотры - 17 748,0 руб. 432 осмотра</t>
  </si>
  <si>
    <t>мойка легкового автомобиля силами владельца транспортных средств - 9 583,2 руб. ; 96 услуг</t>
  </si>
  <si>
    <t>Оськин Александр Васильевич; приказ администрации города Красноярска № 98-р л/с от 18.03.2013</t>
  </si>
  <si>
    <t>Доходы от оказания услуги по перевозке пассажиров -               774 658 118,5 руб.</t>
  </si>
  <si>
    <t>Количество перевезённых пассажиров - 20 054 205,9</t>
  </si>
  <si>
    <t>Количество перевезённых пассажиров - 19 692 203,5</t>
  </si>
  <si>
    <t>Доходы от оказания услуги по перевозке пассажиров -                   1 119 308 121,3 руб.</t>
  </si>
  <si>
    <t>Верхние Черемушки</t>
  </si>
  <si>
    <t>Причал</t>
  </si>
  <si>
    <t>Цементников</t>
  </si>
  <si>
    <t>Верхняя Базаиха</t>
  </si>
  <si>
    <t xml:space="preserve">ДК Кировский </t>
  </si>
  <si>
    <t>Красфарма</t>
  </si>
  <si>
    <t>ЛДК</t>
  </si>
  <si>
    <t>Стелла</t>
  </si>
  <si>
    <t xml:space="preserve">Шинников </t>
  </si>
  <si>
    <t xml:space="preserve">г.Красноярск, ул. Свердловская </t>
  </si>
  <si>
    <t>земля населенных пунктов</t>
  </si>
  <si>
    <t>ОСН73958</t>
  </si>
  <si>
    <t>ОСН77648</t>
  </si>
  <si>
    <t>ОСН77647</t>
  </si>
  <si>
    <t>ОСН77650</t>
  </si>
  <si>
    <t>ОСН73959</t>
  </si>
  <si>
    <t>ОСН73954</t>
  </si>
  <si>
    <t>ОСН73960</t>
  </si>
  <si>
    <t xml:space="preserve"> ОСН73961</t>
  </si>
  <si>
    <t>ОСН77640</t>
  </si>
  <si>
    <t>Дог.аренда №242 от 05.03.2015</t>
  </si>
  <si>
    <t xml:space="preserve">дог.№8949 от 28.12.22 на размещения времен. сооружения </t>
  </si>
  <si>
    <t xml:space="preserve">дог.№8948 от 28.12.22 на размещения времен. сооружения </t>
  </si>
  <si>
    <t xml:space="preserve">дог.№8946от 28.12.22 на размещения времен. сооружения </t>
  </si>
  <si>
    <t xml:space="preserve">дог.№8957 от 28.12.22 на размещения времен. сооружения </t>
  </si>
  <si>
    <t xml:space="preserve">дог.№6511 от 06.10.2022 на размещения времен. сооружения </t>
  </si>
  <si>
    <t xml:space="preserve">дог.№8952 от 28.12.22 на размещения времен. сооружения </t>
  </si>
  <si>
    <t xml:space="preserve">дог.№8945 от 28.12.22 на размещения времен. сооружения </t>
  </si>
  <si>
    <t xml:space="preserve">дог.№8956от 28.12.22 на размещения времен. сооружения </t>
  </si>
  <si>
    <t xml:space="preserve">дог.№8950 от 28.12.22 на размещения времен. сооружения </t>
  </si>
  <si>
    <t>Договор на размещения времен. сооружения</t>
  </si>
  <si>
    <t>Договор аренды</t>
  </si>
  <si>
    <t>-</t>
  </si>
  <si>
    <t>Договор аренды №242 от 05.03.2015</t>
  </si>
  <si>
    <t>Договор на размещения временного сооружения</t>
  </si>
  <si>
    <t xml:space="preserve">Договор №8950 от 28.12.22 на размещения времен. сооружения </t>
  </si>
  <si>
    <t xml:space="preserve">Договор №8956от 28.12.22 на размещения времен. сооружения </t>
  </si>
  <si>
    <t xml:space="preserve">Договор №8945 от 28.12.22 на размещения времен. сооружения </t>
  </si>
  <si>
    <t xml:space="preserve">Договор №8952 от 28.12.22 на размещения времен. сооружения </t>
  </si>
  <si>
    <t xml:space="preserve">Договор №6511 от 06.10.2022 на размещения времен. сооружения </t>
  </si>
  <si>
    <t xml:space="preserve">Договор №8957 от 28.12.22 на размещения времен. сооружения </t>
  </si>
  <si>
    <t xml:space="preserve">Договор №8946от 28.12.22 на размещения времен. сооружения </t>
  </si>
  <si>
    <t xml:space="preserve"> Договор  №8948 от 28.12.22 на размещения времен. сооружения </t>
  </si>
  <si>
    <t xml:space="preserve"> Договор №8949 от 28.12.22 на размещения времен. сооружения </t>
  </si>
  <si>
    <t>Просроченной задолженности в бюджеты всех уровней и  внебюджетные фонды нет</t>
  </si>
  <si>
    <t>За 2023 год по освновной деятельности перевезено пассажиров -19 692 204 :  Выручка от перевозки пассажиров- 690 081 121,3 руб. Сумма субсидии на возмещение части затрат от перевозки пассажиров по маршрутам с низким пассажиропотоком  за выполненнный пробег в количестве 8 797 313,5 км. -                                                        429 227 029,0 руб.</t>
  </si>
  <si>
    <t>передача в аренду площадей - 1 358 493,1 руб.; 6 759 м.кв.</t>
  </si>
  <si>
    <t>План финансово-хозяйственной деятельности муниципального предприятия города Красноярска "Красноярское пассажирское автотранспортное предприятие №7" на 2024 год  утверждён руководителем департамента транспорта 26.01.2024 г.</t>
  </si>
  <si>
    <t>заказные перевозки - 1 526 879,4 руб; 1 221,5 час.</t>
  </si>
  <si>
    <t>Общая площадь принадлежащих и (или) используемых УП земельных участков, кв.м.</t>
  </si>
  <si>
    <t>http://www.admkrsk.ru/administration/structure/cityhozdep/KPAP7/Pages/default.aspx</t>
  </si>
  <si>
    <t>Генеральный директор Оськин Александр Васильевич; распоряжение администрации города Красноярска № 98-р л/с от 18.03.2013</t>
  </si>
  <si>
    <t>Продолжение таблицы</t>
  </si>
  <si>
    <t xml:space="preserve"> ОГРН 1 0 2 2 4 0 2 2 9 9 7 4 3</t>
  </si>
  <si>
    <t>удовлетворительное</t>
  </si>
  <si>
    <t>72104 тыс.руб.</t>
  </si>
  <si>
    <t>Фактическая среднесписочная численность работников УП по состоянию на отчетную дату 31.12.2023 г.</t>
  </si>
  <si>
    <t>618 человек</t>
  </si>
  <si>
    <t>Процедура по банкротству не вводилась</t>
  </si>
  <si>
    <t>Филиалы и представительства отсутствуют</t>
  </si>
  <si>
    <t>Таких организаций нет</t>
  </si>
  <si>
    <t>в аренде у  департамент градостроительства</t>
  </si>
  <si>
    <t>Исполнительного производства, возбуждённого в отношении УП нет</t>
  </si>
  <si>
    <t>За 2023 год по освновной деятельности перевезено пассажиров -19 692 204 :                                                                                                                            Выручка от перевозки пассажиров- 690 081 121,3 руб.                                                                                                                                                                                       Сумма субсидии на возмещение части затрат от перевозки пассажиров по маршрутам с низким пассажиропотоком  за выполненнный пробег в количестве 8 797 313,5 км. -     429 227 029,0 руб.</t>
  </si>
  <si>
    <t>16519 кв.м.</t>
  </si>
  <si>
    <t>18,1 кв.м.</t>
  </si>
  <si>
    <t>156,6 кв.м.</t>
  </si>
  <si>
    <t>1703,6 кв.м.</t>
  </si>
  <si>
    <t>1438,5 кв.м.</t>
  </si>
  <si>
    <t>12,1 кв.м.</t>
  </si>
  <si>
    <t>обременения отсутствуют</t>
  </si>
  <si>
    <t>19847,9 кв.м.</t>
  </si>
  <si>
    <t>Доходы от оказания услуги по перевозке пассажиров -  774 658 118,5 руб.</t>
  </si>
  <si>
    <t>Доходы от оказания услуги по перевозке пассажиров - 1 119 308 121,3 руб.</t>
  </si>
  <si>
    <t>обременения  отсутствуют</t>
  </si>
  <si>
    <t>Аренда</t>
  </si>
  <si>
    <t>Размещение временного сооружения</t>
  </si>
  <si>
    <t xml:space="preserve"> Договор №8949 от 28.12.22 на размещение временного сооружения </t>
  </si>
  <si>
    <t xml:space="preserve"> Договор  №8948 от 28.12.22 на размещение временного сооружения </t>
  </si>
  <si>
    <t xml:space="preserve">Договор №8946от 28.12.22 на размещение временного сооружения </t>
  </si>
  <si>
    <t xml:space="preserve">Договор №8957 от 28.12.22 на размещение временного сооружения </t>
  </si>
  <si>
    <t xml:space="preserve">Договор №6511 от 06.10.2022 на размещение временного  сооружения </t>
  </si>
  <si>
    <t>Нематериальные активы отсутствуют</t>
  </si>
  <si>
    <t>Количество перевезённых пассажиров - 20 589 943,8</t>
  </si>
  <si>
    <t>Доходы от оказания услуги по перевозке пассажиров - 1 207 413 174,4 руб.</t>
  </si>
  <si>
    <t>Доходы от оказания услуги по перевозке пассажиров - 937 868 707,0 руб.</t>
  </si>
  <si>
    <t>2024 год плановые показатели</t>
  </si>
  <si>
    <t>Средства на финансирование каптальных вложений не предусмотрены</t>
  </si>
  <si>
    <t>Финансовые вложения УП отсутствуют</t>
  </si>
  <si>
    <t>хозяйственное ведение Распоряжение №604-недв от 11.03.2013г.</t>
  </si>
  <si>
    <t>хозяйственное ведение Распоряжение №4646-недв от 27.08.2012</t>
  </si>
  <si>
    <t xml:space="preserve">хозяйственное ведение Распоряжение №4646-недв от 27.08.2012г. </t>
  </si>
  <si>
    <t>хозяйственное ведение Распоряжение №4646-недв от 27.08.2012г.</t>
  </si>
  <si>
    <t>хозяйственное ведение Распоряжение 5212- недв от 06.10.2014г.</t>
  </si>
  <si>
    <t>хозяйственное ведение Распоряжение №5687- недв от 23.11.2012г.</t>
  </si>
  <si>
    <t xml:space="preserve"> Объекты социально-культурного и коммунально-бытового назначения, принадлежащие УП, отсутствуют</t>
  </si>
  <si>
    <t>УП в обозначенный реестр не входит</t>
  </si>
  <si>
    <t>Государственного заказа УП не имеет</t>
  </si>
  <si>
    <t>Объекты незавершенного строительства УП отсутствуют</t>
  </si>
  <si>
    <t>Для эксплуатации нежилых зданий и строениий</t>
  </si>
  <si>
    <t>05 00 351:0010</t>
  </si>
  <si>
    <t>05 00 004:012</t>
  </si>
  <si>
    <t>07 00 269:0022</t>
  </si>
  <si>
    <t>05 00 377:0017</t>
  </si>
  <si>
    <t>06 00 078:0032</t>
  </si>
  <si>
    <t>07 00 218:0046</t>
  </si>
  <si>
    <t>07 00 142:0117</t>
  </si>
  <si>
    <t>07 00 403:0009</t>
  </si>
  <si>
    <t>05 00 427 :0021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</si>
</sst>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0;[Red]\-0.00"/>
    <numFmt numFmtId="166" formatCode="#,##0.0"/>
  </numFmts>
  <fonts count="20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u/>
      <sz val="13.2"/>
      <color theme="10"/>
      <name val="Calibri"/>
      <family val="2"/>
      <charset val="204"/>
    </font>
    <font>
      <u/>
      <sz val="13.2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49" fontId="2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/>
    <xf numFmtId="0" fontId="7" fillId="0" borderId="0" xfId="0" applyNumberFormat="1" applyFont="1" applyFill="1"/>
    <xf numFmtId="0" fontId="8" fillId="0" borderId="0" xfId="0" applyNumberFormat="1" applyFont="1" applyFill="1" applyAlignment="1">
      <alignment vertical="top" wrapText="1"/>
    </xf>
    <xf numFmtId="0" fontId="8" fillId="0" borderId="0" xfId="0" applyNumberFormat="1" applyFont="1" applyFill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8" fillId="0" borderId="1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/>
    </xf>
    <xf numFmtId="0" fontId="8" fillId="0" borderId="1" xfId="0" applyNumberFormat="1" applyFont="1" applyFill="1" applyBorder="1" applyAlignment="1">
      <alignment horizontal="right" vertical="top"/>
    </xf>
    <xf numFmtId="0" fontId="7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wrapText="1"/>
    </xf>
    <xf numFmtId="49" fontId="5" fillId="0" borderId="0" xfId="0" applyNumberFormat="1" applyFont="1"/>
    <xf numFmtId="0" fontId="5" fillId="0" borderId="0" xfId="0" applyFont="1" applyFill="1"/>
    <xf numFmtId="0" fontId="5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49" fontId="1" fillId="0" borderId="0" xfId="0" applyNumberFormat="1" applyFont="1" applyFill="1" applyAlignment="1">
      <alignment horizontal="right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0" borderId="5" xfId="0" applyNumberFormat="1" applyFont="1" applyFill="1" applyBorder="1" applyAlignment="1">
      <alignment wrapText="1"/>
    </xf>
    <xf numFmtId="0" fontId="8" fillId="0" borderId="5" xfId="0" applyNumberFormat="1" applyFont="1" applyFill="1" applyBorder="1" applyAlignment="1">
      <alignment vertical="top" wrapText="1"/>
    </xf>
    <xf numFmtId="0" fontId="12" fillId="0" borderId="0" xfId="0" applyNumberFormat="1" applyFont="1" applyFill="1"/>
    <xf numFmtId="0" fontId="13" fillId="0" borderId="0" xfId="0" applyNumberFormat="1" applyFont="1" applyFill="1" applyAlignment="1">
      <alignment wrapText="1"/>
    </xf>
    <xf numFmtId="0" fontId="13" fillId="0" borderId="0" xfId="0" applyFont="1" applyFill="1"/>
    <xf numFmtId="0" fontId="14" fillId="0" borderId="0" xfId="0" applyNumberFormat="1" applyFont="1" applyFill="1"/>
    <xf numFmtId="0" fontId="15" fillId="0" borderId="0" xfId="0" applyNumberFormat="1" applyFont="1" applyFill="1" applyAlignment="1">
      <alignment vertical="top" wrapText="1"/>
    </xf>
    <xf numFmtId="0" fontId="16" fillId="0" borderId="10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4" fontId="16" fillId="0" borderId="5" xfId="0" applyNumberFormat="1" applyFont="1" applyFill="1" applyBorder="1" applyAlignment="1">
      <alignment horizontal="right" vertical="top" wrapText="1"/>
    </xf>
    <xf numFmtId="0" fontId="16" fillId="0" borderId="5" xfId="0" applyNumberFormat="1" applyFont="1" applyFill="1" applyBorder="1" applyAlignment="1">
      <alignment horizontal="right" vertical="top" wrapText="1"/>
    </xf>
    <xf numFmtId="0" fontId="16" fillId="0" borderId="5" xfId="0" applyNumberFormat="1" applyFont="1" applyFill="1" applyBorder="1" applyAlignment="1">
      <alignment vertical="top" wrapText="1" indent="1"/>
    </xf>
    <xf numFmtId="4" fontId="13" fillId="0" borderId="0" xfId="0" applyNumberFormat="1" applyFont="1" applyFill="1"/>
    <xf numFmtId="0" fontId="11" fillId="0" borderId="5" xfId="0" applyNumberFormat="1" applyFont="1" applyFill="1" applyBorder="1" applyAlignment="1">
      <alignment vertical="top" wrapText="1" indent="2"/>
    </xf>
    <xf numFmtId="4" fontId="11" fillId="0" borderId="5" xfId="0" applyNumberFormat="1" applyFont="1" applyFill="1" applyBorder="1" applyAlignment="1">
      <alignment horizontal="right" vertical="top" wrapText="1"/>
    </xf>
    <xf numFmtId="0" fontId="11" fillId="0" borderId="5" xfId="0" applyNumberFormat="1" applyFont="1" applyFill="1" applyBorder="1" applyAlignment="1">
      <alignment horizontal="right" vertical="top" wrapText="1"/>
    </xf>
    <xf numFmtId="0" fontId="11" fillId="0" borderId="13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center"/>
    </xf>
    <xf numFmtId="166" fontId="11" fillId="0" borderId="5" xfId="0" applyNumberFormat="1" applyFont="1" applyFill="1" applyBorder="1" applyAlignment="1">
      <alignment horizontal="right" vertical="top" wrapText="1"/>
    </xf>
    <xf numFmtId="166" fontId="11" fillId="0" borderId="13" xfId="0" applyNumberFormat="1" applyFont="1" applyFill="1" applyBorder="1" applyAlignment="1">
      <alignment horizontal="right" vertical="top" wrapText="1"/>
    </xf>
    <xf numFmtId="166" fontId="13" fillId="0" borderId="1" xfId="0" applyNumberFormat="1" applyFont="1" applyFill="1" applyBorder="1"/>
    <xf numFmtId="166" fontId="17" fillId="0" borderId="1" xfId="0" applyNumberFormat="1" applyFont="1" applyFill="1" applyBorder="1"/>
    <xf numFmtId="166" fontId="13" fillId="0" borderId="0" xfId="0" applyNumberFormat="1" applyFont="1" applyFill="1"/>
    <xf numFmtId="166" fontId="11" fillId="2" borderId="5" xfId="0" applyNumberFormat="1" applyFont="1" applyFill="1" applyBorder="1" applyAlignment="1">
      <alignment horizontal="right" vertical="top" wrapText="1"/>
    </xf>
    <xf numFmtId="166" fontId="5" fillId="0" borderId="0" xfId="0" applyNumberFormat="1" applyFont="1"/>
    <xf numFmtId="0" fontId="8" fillId="0" borderId="1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6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46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49" fontId="2" fillId="0" borderId="9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8" fillId="0" borderId="1" xfId="2" applyFill="1" applyBorder="1" applyAlignment="1" applyProtection="1">
      <alignment horizontal="center" vertical="top" wrapText="1"/>
    </xf>
    <xf numFmtId="49" fontId="2" fillId="0" borderId="7" xfId="0" applyNumberFormat="1" applyFont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49" fontId="2" fillId="0" borderId="9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8" fillId="0" borderId="22" xfId="0" applyNumberFormat="1" applyFont="1" applyFill="1" applyBorder="1" applyAlignment="1">
      <alignment vertical="top" wrapText="1"/>
    </xf>
    <xf numFmtId="0" fontId="5" fillId="0" borderId="0" xfId="0" applyFont="1" applyBorder="1"/>
    <xf numFmtId="0" fontId="5" fillId="0" borderId="23" xfId="0" applyFont="1" applyBorder="1"/>
    <xf numFmtId="0" fontId="2" fillId="0" borderId="17" xfId="0" applyFont="1" applyFill="1" applyBorder="1" applyAlignment="1">
      <alignment vertical="top" wrapText="1"/>
    </xf>
    <xf numFmtId="0" fontId="0" fillId="0" borderId="18" xfId="0" applyBorder="1" applyAlignment="1"/>
    <xf numFmtId="0" fontId="0" fillId="0" borderId="21" xfId="0" applyBorder="1" applyAlignment="1"/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8" xfId="0" applyNumberFormat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49" fontId="2" fillId="0" borderId="9" xfId="0" applyNumberFormat="1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0" fontId="9" fillId="0" borderId="0" xfId="0" applyFont="1" applyAlignme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0" fillId="0" borderId="1" xfId="0" applyBorder="1" applyAlignment="1"/>
    <xf numFmtId="0" fontId="8" fillId="0" borderId="6" xfId="0" applyNumberFormat="1" applyFont="1" applyFill="1" applyBorder="1" applyAlignment="1">
      <alignment vertical="top" wrapText="1"/>
    </xf>
    <xf numFmtId="0" fontId="0" fillId="0" borderId="0" xfId="0" applyAlignment="1"/>
    <xf numFmtId="0" fontId="0" fillId="0" borderId="23" xfId="0" applyBorder="1" applyAlignment="1"/>
    <xf numFmtId="0" fontId="2" fillId="0" borderId="17" xfId="0" applyFont="1" applyFill="1" applyBorder="1" applyAlignment="1">
      <alignment vertical="top" wrapText="1"/>
    </xf>
    <xf numFmtId="0" fontId="0" fillId="0" borderId="18" xfId="0" applyBorder="1" applyAlignment="1"/>
    <xf numFmtId="0" fontId="0" fillId="0" borderId="21" xfId="0" applyBorder="1" applyAlignment="1"/>
    <xf numFmtId="0" fontId="2" fillId="0" borderId="19" xfId="0" applyFont="1" applyFill="1" applyBorder="1" applyAlignment="1">
      <alignment vertical="top" wrapText="1"/>
    </xf>
    <xf numFmtId="0" fontId="0" fillId="0" borderId="20" xfId="0" applyBorder="1" applyAlignment="1"/>
    <xf numFmtId="0" fontId="8" fillId="0" borderId="1" xfId="1" applyNumberFormat="1" applyFont="1" applyFill="1" applyBorder="1" applyAlignment="1">
      <alignment vertical="top" wrapText="1"/>
    </xf>
    <xf numFmtId="0" fontId="8" fillId="0" borderId="19" xfId="0" applyNumberFormat="1" applyFont="1" applyFill="1" applyBorder="1" applyAlignment="1">
      <alignment vertical="top" wrapText="1"/>
    </xf>
    <xf numFmtId="0" fontId="0" fillId="0" borderId="24" xfId="0" applyBorder="1" applyAlignment="1"/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2" fillId="0" borderId="1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/>
    <xf numFmtId="0" fontId="18" fillId="0" borderId="1" xfId="2" applyFill="1" applyBorder="1" applyAlignment="1" applyProtection="1">
      <alignment horizontal="center" vertical="top" wrapText="1"/>
    </xf>
    <xf numFmtId="49" fontId="2" fillId="0" borderId="6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NumberFormat="1" applyFont="1" applyFill="1" applyAlignment="1">
      <alignment vertical="top" wrapText="1"/>
    </xf>
    <xf numFmtId="0" fontId="8" fillId="0" borderId="0" xfId="0" applyNumberFormat="1" applyFont="1" applyFill="1" applyAlignment="1">
      <alignment horizontal="center" vertical="top" wrapText="1"/>
    </xf>
    <xf numFmtId="0" fontId="8" fillId="0" borderId="0" xfId="0" applyNumberFormat="1" applyFont="1" applyFill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5" fillId="0" borderId="0" xfId="0" applyNumberFormat="1" applyFont="1" applyFill="1" applyAlignment="1">
      <alignment vertical="top" wrapText="1"/>
    </xf>
    <xf numFmtId="0" fontId="13" fillId="0" borderId="0" xfId="0" applyNumberFormat="1" applyFont="1" applyFill="1" applyAlignment="1">
      <alignment horizontal="center" wrapText="1"/>
    </xf>
    <xf numFmtId="0" fontId="11" fillId="0" borderId="10" xfId="0" applyNumberFormat="1" applyFont="1" applyFill="1" applyBorder="1" applyAlignment="1">
      <alignment horizontal="center" vertical="top"/>
    </xf>
    <xf numFmtId="0" fontId="16" fillId="0" borderId="11" xfId="0" applyNumberFormat="1" applyFont="1" applyFill="1" applyBorder="1" applyAlignment="1">
      <alignment vertical="top" wrapText="1"/>
    </xf>
    <xf numFmtId="0" fontId="16" fillId="0" borderId="12" xfId="0" applyNumberFormat="1" applyFont="1" applyFill="1" applyBorder="1" applyAlignment="1">
      <alignment vertical="top" wrapText="1"/>
    </xf>
    <xf numFmtId="0" fontId="11" fillId="0" borderId="11" xfId="0" applyNumberFormat="1" applyFont="1" applyFill="1" applyBorder="1" applyAlignment="1">
      <alignment horizontal="center" vertical="top"/>
    </xf>
    <xf numFmtId="0" fontId="11" fillId="0" borderId="12" xfId="0" applyNumberFormat="1" applyFont="1" applyFill="1" applyBorder="1" applyAlignment="1">
      <alignment horizontal="center" vertical="top"/>
    </xf>
    <xf numFmtId="0" fontId="8" fillId="0" borderId="6" xfId="1" applyNumberFormat="1" applyFont="1" applyFill="1" applyBorder="1" applyAlignment="1">
      <alignment vertical="top" wrapText="1"/>
    </xf>
    <xf numFmtId="0" fontId="8" fillId="0" borderId="17" xfId="0" applyNumberFormat="1" applyFont="1" applyFill="1" applyBorder="1" applyAlignment="1">
      <alignment wrapText="1"/>
    </xf>
    <xf numFmtId="3" fontId="2" fillId="0" borderId="17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" xfId="0" applyFont="1" applyBorder="1" applyAlignment="1"/>
    <xf numFmtId="0" fontId="19" fillId="0" borderId="1" xfId="2" applyFont="1" applyFill="1" applyBorder="1" applyAlignment="1" applyProtection="1">
      <alignment horizontal="center" vertical="top"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/>
    <xf numFmtId="0" fontId="5" fillId="0" borderId="21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</cellXfs>
  <cellStyles count="3">
    <cellStyle name="Гиперссылка" xfId="2" builtinId="8"/>
    <cellStyle name="Обычный" xfId="0" builtinId="0"/>
    <cellStyle name="Обычный_ФОРМА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mkrsk.ru/administration/structure/cityhozdep/KPAP7/Pages/defaul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dmkrsk.ru/administration/structure/cityhozdep/KPAP7/Pages/default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dmkrsk.ru/administration/structure/cityhozdep/KPAP7/Page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27"/>
  <sheetViews>
    <sheetView topLeftCell="A196" zoomScale="120" zoomScaleNormal="120" workbookViewId="0">
      <selection activeCell="B204" sqref="B204"/>
    </sheetView>
  </sheetViews>
  <sheetFormatPr defaultRowHeight="15"/>
  <cols>
    <col min="1" max="1" width="6.7109375" style="22" bestFit="1" customWidth="1"/>
    <col min="2" max="2" width="52.140625" style="23" customWidth="1"/>
    <col min="3" max="3" width="64.42578125" style="23" customWidth="1"/>
    <col min="4" max="5" width="9.140625" style="24"/>
    <col min="6" max="6" width="13.5703125" style="24" bestFit="1" customWidth="1"/>
    <col min="7" max="16384" width="9.140625" style="24"/>
  </cols>
  <sheetData>
    <row r="1" spans="1:3" ht="15.75">
      <c r="C1" s="42" t="s">
        <v>0</v>
      </c>
    </row>
    <row r="2" spans="1:3" ht="15.75">
      <c r="C2" s="42" t="s">
        <v>1</v>
      </c>
    </row>
    <row r="3" spans="1:3" ht="15.75">
      <c r="C3" s="42" t="s">
        <v>2</v>
      </c>
    </row>
    <row r="4" spans="1:3" ht="15.75">
      <c r="A4" s="1"/>
    </row>
    <row r="5" spans="1:3" ht="28.5" customHeight="1">
      <c r="A5" s="134" t="s">
        <v>3</v>
      </c>
      <c r="B5" s="135"/>
      <c r="C5" s="135"/>
    </row>
    <row r="6" spans="1:3" ht="48.75" customHeight="1">
      <c r="A6" s="132" t="s">
        <v>4</v>
      </c>
      <c r="B6" s="133"/>
      <c r="C6" s="133"/>
    </row>
    <row r="7" spans="1:3" ht="15.75">
      <c r="A7" s="1"/>
    </row>
    <row r="8" spans="1:3" ht="16.5" thickBot="1">
      <c r="A8" s="1"/>
    </row>
    <row r="9" spans="1:3" ht="35.25" customHeight="1">
      <c r="A9" s="136" t="s">
        <v>5</v>
      </c>
      <c r="B9" s="137"/>
      <c r="C9" s="138"/>
    </row>
    <row r="10" spans="1:3" ht="47.25">
      <c r="A10" s="35" t="s">
        <v>58</v>
      </c>
      <c r="B10" s="5" t="s">
        <v>6</v>
      </c>
      <c r="C10" s="5" t="s">
        <v>90</v>
      </c>
    </row>
    <row r="11" spans="1:3" ht="15.75">
      <c r="A11" s="35" t="s">
        <v>59</v>
      </c>
      <c r="B11" s="5" t="s">
        <v>7</v>
      </c>
      <c r="C11" s="5" t="s">
        <v>88</v>
      </c>
    </row>
    <row r="12" spans="1:3" ht="31.5">
      <c r="A12" s="35" t="s">
        <v>60</v>
      </c>
      <c r="B12" s="5" t="s">
        <v>8</v>
      </c>
      <c r="C12" s="43" t="s">
        <v>89</v>
      </c>
    </row>
    <row r="13" spans="1:3" ht="36">
      <c r="A13" s="35" t="s">
        <v>61</v>
      </c>
      <c r="B13" s="5" t="s">
        <v>9</v>
      </c>
      <c r="C13" s="101" t="s">
        <v>543</v>
      </c>
    </row>
    <row r="14" spans="1:3" ht="47.25">
      <c r="A14" s="35" t="s">
        <v>62</v>
      </c>
      <c r="B14" s="5" t="s">
        <v>10</v>
      </c>
      <c r="C14" s="5" t="s">
        <v>488</v>
      </c>
    </row>
    <row r="15" spans="1:3" ht="126">
      <c r="A15" s="35" t="s">
        <v>63</v>
      </c>
      <c r="B15" s="5" t="s">
        <v>11</v>
      </c>
      <c r="C15" s="93" t="s">
        <v>540</v>
      </c>
    </row>
    <row r="16" spans="1:3" ht="63">
      <c r="A16" s="35" t="s">
        <v>64</v>
      </c>
      <c r="B16" s="5" t="s">
        <v>12</v>
      </c>
      <c r="C16" s="5" t="s">
        <v>91</v>
      </c>
    </row>
    <row r="17" spans="1:6" ht="15.75">
      <c r="A17" s="35" t="s">
        <v>65</v>
      </c>
      <c r="B17" s="5" t="s">
        <v>13</v>
      </c>
      <c r="C17" s="44">
        <v>72104</v>
      </c>
    </row>
    <row r="18" spans="1:6" ht="31.5">
      <c r="A18" s="35" t="s">
        <v>66</v>
      </c>
      <c r="B18" s="5" t="s">
        <v>14</v>
      </c>
      <c r="C18" s="44">
        <v>618</v>
      </c>
    </row>
    <row r="19" spans="1:6" ht="31.5">
      <c r="A19" s="35" t="s">
        <v>67</v>
      </c>
      <c r="B19" s="5" t="s">
        <v>15</v>
      </c>
      <c r="C19" s="5" t="s">
        <v>92</v>
      </c>
    </row>
    <row r="20" spans="1:6" ht="63">
      <c r="A20" s="35" t="s">
        <v>68</v>
      </c>
      <c r="B20" s="5" t="s">
        <v>16</v>
      </c>
      <c r="C20" s="5" t="s">
        <v>92</v>
      </c>
    </row>
    <row r="21" spans="1:6" ht="66.75" customHeight="1">
      <c r="A21" s="121" t="s">
        <v>69</v>
      </c>
      <c r="B21" s="125" t="s">
        <v>17</v>
      </c>
      <c r="C21" s="5" t="s">
        <v>408</v>
      </c>
    </row>
    <row r="22" spans="1:6" ht="66.75" customHeight="1">
      <c r="A22" s="129"/>
      <c r="B22" s="126"/>
      <c r="C22" s="5" t="s">
        <v>403</v>
      </c>
    </row>
    <row r="23" spans="1:6" ht="81" customHeight="1">
      <c r="A23" s="129"/>
      <c r="B23" s="126"/>
      <c r="C23" s="5" t="s">
        <v>404</v>
      </c>
    </row>
    <row r="24" spans="1:6" ht="68.25" customHeight="1">
      <c r="A24" s="129"/>
      <c r="B24" s="126"/>
      <c r="C24" s="5" t="s">
        <v>405</v>
      </c>
    </row>
    <row r="25" spans="1:6" ht="81.75" customHeight="1">
      <c r="A25" s="129"/>
      <c r="B25" s="126"/>
      <c r="C25" s="5" t="s">
        <v>406</v>
      </c>
    </row>
    <row r="26" spans="1:6" ht="69.75" customHeight="1">
      <c r="A26" s="140"/>
      <c r="B26" s="127"/>
      <c r="C26" s="5" t="s">
        <v>407</v>
      </c>
    </row>
    <row r="27" spans="1:6" ht="110.25">
      <c r="A27" s="35" t="s">
        <v>70</v>
      </c>
      <c r="B27" s="5" t="s">
        <v>18</v>
      </c>
      <c r="C27" s="5" t="s">
        <v>409</v>
      </c>
    </row>
    <row r="28" spans="1:6" ht="15.75">
      <c r="A28" s="139" t="s">
        <v>19</v>
      </c>
      <c r="B28" s="139"/>
      <c r="C28" s="139"/>
    </row>
    <row r="29" spans="1:6" ht="31.5">
      <c r="A29" s="35" t="s">
        <v>71</v>
      </c>
      <c r="B29" s="5" t="s">
        <v>20</v>
      </c>
      <c r="C29" s="5" t="s">
        <v>93</v>
      </c>
    </row>
    <row r="30" spans="1:6" ht="95.25" customHeight="1">
      <c r="A30" s="121" t="s">
        <v>72</v>
      </c>
      <c r="B30" s="125" t="s">
        <v>21</v>
      </c>
      <c r="C30" s="5" t="s">
        <v>538</v>
      </c>
      <c r="F30" s="78"/>
    </row>
    <row r="31" spans="1:6" ht="15.75">
      <c r="A31" s="122"/>
      <c r="B31" s="126"/>
      <c r="C31" s="5" t="s">
        <v>539</v>
      </c>
      <c r="F31" s="78"/>
    </row>
    <row r="32" spans="1:6" ht="31.5">
      <c r="A32" s="122"/>
      <c r="B32" s="126"/>
      <c r="C32" s="5" t="s">
        <v>487</v>
      </c>
    </row>
    <row r="33" spans="1:6">
      <c r="A33" s="122"/>
      <c r="B33" s="126"/>
      <c r="C33" s="23" t="s">
        <v>486</v>
      </c>
    </row>
    <row r="34" spans="1:6" ht="15.75">
      <c r="A34" s="128"/>
      <c r="B34" s="126"/>
      <c r="C34" s="93" t="s">
        <v>541</v>
      </c>
      <c r="F34" s="78"/>
    </row>
    <row r="35" spans="1:6" ht="47.25">
      <c r="A35" s="35" t="s">
        <v>73</v>
      </c>
      <c r="B35" s="5" t="s">
        <v>22</v>
      </c>
      <c r="C35" s="5" t="s">
        <v>91</v>
      </c>
    </row>
    <row r="36" spans="1:6" ht="66" customHeight="1">
      <c r="A36" s="35" t="s">
        <v>74</v>
      </c>
      <c r="B36" s="5" t="s">
        <v>23</v>
      </c>
      <c r="C36" s="5" t="s">
        <v>91</v>
      </c>
    </row>
    <row r="37" spans="1:6" ht="15.75">
      <c r="A37" s="139" t="s">
        <v>24</v>
      </c>
      <c r="B37" s="139"/>
      <c r="C37" s="139"/>
    </row>
    <row r="38" spans="1:6" ht="47.25">
      <c r="A38" s="35" t="s">
        <v>75</v>
      </c>
      <c r="B38" s="5" t="s">
        <v>438</v>
      </c>
      <c r="C38" s="45">
        <f>C44+C57+C70+C83+C96+C109</f>
        <v>19847.899999999998</v>
      </c>
    </row>
    <row r="39" spans="1:6" ht="31.5">
      <c r="A39" s="121" t="s">
        <v>76</v>
      </c>
      <c r="B39" s="5" t="s">
        <v>25</v>
      </c>
      <c r="C39" s="5"/>
    </row>
    <row r="40" spans="1:6" ht="15.75">
      <c r="A40" s="122"/>
      <c r="B40" s="41" t="s">
        <v>26</v>
      </c>
      <c r="C40" s="5" t="s">
        <v>389</v>
      </c>
    </row>
    <row r="41" spans="1:6" ht="15.75">
      <c r="A41" s="122"/>
      <c r="B41" s="41" t="s">
        <v>27</v>
      </c>
      <c r="C41" s="46" t="s">
        <v>432</v>
      </c>
    </row>
    <row r="42" spans="1:6" ht="15.75">
      <c r="A42" s="122"/>
      <c r="B42" s="41" t="s">
        <v>28</v>
      </c>
      <c r="C42" s="47" t="s">
        <v>386</v>
      </c>
    </row>
    <row r="43" spans="1:6" ht="15.75">
      <c r="A43" s="122"/>
      <c r="B43" s="41" t="s">
        <v>29</v>
      </c>
      <c r="C43" s="48" t="s">
        <v>385</v>
      </c>
    </row>
    <row r="44" spans="1:6" ht="15.75">
      <c r="A44" s="122"/>
      <c r="B44" s="41" t="s">
        <v>30</v>
      </c>
      <c r="C44" s="49">
        <v>18.100000000000001</v>
      </c>
    </row>
    <row r="45" spans="1:6" ht="15.75">
      <c r="A45" s="122"/>
      <c r="B45" s="41" t="s">
        <v>31</v>
      </c>
      <c r="C45" s="45">
        <v>1</v>
      </c>
    </row>
    <row r="46" spans="1:6" ht="15.75">
      <c r="A46" s="122"/>
      <c r="B46" s="41" t="s">
        <v>32</v>
      </c>
      <c r="C46" s="50">
        <v>32509</v>
      </c>
    </row>
    <row r="47" spans="1:6" ht="15.75">
      <c r="A47" s="122"/>
      <c r="B47" s="41" t="s">
        <v>33</v>
      </c>
      <c r="C47" s="43" t="s">
        <v>387</v>
      </c>
    </row>
    <row r="48" spans="1:6" ht="31.5">
      <c r="A48" s="122"/>
      <c r="B48" s="41" t="s">
        <v>34</v>
      </c>
      <c r="C48" s="47" t="s">
        <v>92</v>
      </c>
    </row>
    <row r="49" spans="1:3" ht="31.5">
      <c r="A49" s="122"/>
      <c r="B49" s="41" t="s">
        <v>35</v>
      </c>
      <c r="C49" s="47" t="s">
        <v>388</v>
      </c>
    </row>
    <row r="50" spans="1:3" ht="31.5">
      <c r="A50" s="122"/>
      <c r="B50" s="41" t="s">
        <v>36</v>
      </c>
      <c r="C50" s="51" t="s">
        <v>425</v>
      </c>
    </row>
    <row r="51" spans="1:3" ht="47.25">
      <c r="A51" s="122"/>
      <c r="B51" s="41" t="s">
        <v>37</v>
      </c>
      <c r="C51" s="47" t="s">
        <v>92</v>
      </c>
    </row>
    <row r="52" spans="1:3" ht="31.5">
      <c r="A52" s="122"/>
      <c r="B52" s="41" t="s">
        <v>38</v>
      </c>
      <c r="C52" s="52" t="s">
        <v>431</v>
      </c>
    </row>
    <row r="53" spans="1:3" ht="15.75">
      <c r="A53" s="123"/>
      <c r="B53" s="5" t="s">
        <v>26</v>
      </c>
      <c r="C53" s="5" t="s">
        <v>390</v>
      </c>
    </row>
    <row r="54" spans="1:3" ht="15.75">
      <c r="A54" s="123"/>
      <c r="B54" s="5" t="s">
        <v>27</v>
      </c>
      <c r="C54" s="53" t="s">
        <v>433</v>
      </c>
    </row>
    <row r="55" spans="1:3" ht="15.75">
      <c r="A55" s="123"/>
      <c r="B55" s="5" t="s">
        <v>28</v>
      </c>
      <c r="C55" s="47" t="s">
        <v>386</v>
      </c>
    </row>
    <row r="56" spans="1:3" ht="15.75">
      <c r="A56" s="123"/>
      <c r="B56" s="5" t="s">
        <v>29</v>
      </c>
      <c r="C56" s="48" t="s">
        <v>385</v>
      </c>
    </row>
    <row r="57" spans="1:3" ht="15.75">
      <c r="A57" s="123"/>
      <c r="B57" s="5" t="s">
        <v>30</v>
      </c>
      <c r="C57" s="49">
        <v>156.6</v>
      </c>
    </row>
    <row r="58" spans="1:3" ht="15.75">
      <c r="A58" s="123"/>
      <c r="B58" s="5" t="s">
        <v>31</v>
      </c>
      <c r="C58" s="45">
        <v>1</v>
      </c>
    </row>
    <row r="59" spans="1:3" ht="15.75">
      <c r="A59" s="123"/>
      <c r="B59" s="5" t="s">
        <v>32</v>
      </c>
      <c r="C59" s="50">
        <v>32509</v>
      </c>
    </row>
    <row r="60" spans="1:3" ht="15.75">
      <c r="A60" s="123"/>
      <c r="B60" s="5" t="s">
        <v>33</v>
      </c>
      <c r="C60" s="43" t="s">
        <v>387</v>
      </c>
    </row>
    <row r="61" spans="1:3" ht="31.5">
      <c r="A61" s="123"/>
      <c r="B61" s="5" t="s">
        <v>34</v>
      </c>
      <c r="C61" s="47" t="s">
        <v>92</v>
      </c>
    </row>
    <row r="62" spans="1:3" ht="31.5">
      <c r="A62" s="123"/>
      <c r="B62" s="5" t="s">
        <v>35</v>
      </c>
      <c r="C62" s="47" t="s">
        <v>388</v>
      </c>
    </row>
    <row r="63" spans="1:3" ht="31.5">
      <c r="A63" s="123"/>
      <c r="B63" s="5" t="s">
        <v>36</v>
      </c>
      <c r="C63" s="51" t="s">
        <v>426</v>
      </c>
    </row>
    <row r="64" spans="1:3" ht="47.25">
      <c r="A64" s="123"/>
      <c r="B64" s="5" t="s">
        <v>37</v>
      </c>
      <c r="C64" s="47" t="s">
        <v>92</v>
      </c>
    </row>
    <row r="65" spans="1:3" ht="31.5">
      <c r="A65" s="123"/>
      <c r="B65" s="5" t="s">
        <v>38</v>
      </c>
      <c r="C65" s="52" t="s">
        <v>431</v>
      </c>
    </row>
    <row r="66" spans="1:3" ht="15.75">
      <c r="A66" s="123"/>
      <c r="B66" s="41" t="s">
        <v>26</v>
      </c>
      <c r="C66" s="5" t="s">
        <v>391</v>
      </c>
    </row>
    <row r="67" spans="1:3" ht="15.75">
      <c r="A67" s="123"/>
      <c r="B67" s="41" t="s">
        <v>27</v>
      </c>
      <c r="C67" s="53" t="s">
        <v>434</v>
      </c>
    </row>
    <row r="68" spans="1:3" ht="15.75">
      <c r="A68" s="123"/>
      <c r="B68" s="41" t="s">
        <v>28</v>
      </c>
      <c r="C68" s="47" t="s">
        <v>386</v>
      </c>
    </row>
    <row r="69" spans="1:3" ht="15.75">
      <c r="A69" s="123"/>
      <c r="B69" s="41" t="s">
        <v>29</v>
      </c>
      <c r="C69" s="48" t="s">
        <v>385</v>
      </c>
    </row>
    <row r="70" spans="1:3" ht="15.75">
      <c r="A70" s="123"/>
      <c r="B70" s="41" t="s">
        <v>30</v>
      </c>
      <c r="C70" s="49">
        <v>1703.6</v>
      </c>
    </row>
    <row r="71" spans="1:3" ht="15.75">
      <c r="A71" s="123"/>
      <c r="B71" s="41" t="s">
        <v>31</v>
      </c>
      <c r="C71" s="45">
        <v>2</v>
      </c>
    </row>
    <row r="72" spans="1:3" ht="15.75">
      <c r="A72" s="123"/>
      <c r="B72" s="41" t="s">
        <v>32</v>
      </c>
      <c r="C72" s="50">
        <v>32509</v>
      </c>
    </row>
    <row r="73" spans="1:3" ht="15.75">
      <c r="A73" s="123"/>
      <c r="B73" s="41" t="s">
        <v>33</v>
      </c>
      <c r="C73" s="43" t="s">
        <v>387</v>
      </c>
    </row>
    <row r="74" spans="1:3" ht="31.5">
      <c r="A74" s="123"/>
      <c r="B74" s="41" t="s">
        <v>34</v>
      </c>
      <c r="C74" s="47" t="s">
        <v>92</v>
      </c>
    </row>
    <row r="75" spans="1:3" ht="31.5">
      <c r="A75" s="123"/>
      <c r="B75" s="41" t="s">
        <v>35</v>
      </c>
      <c r="C75" s="47" t="s">
        <v>388</v>
      </c>
    </row>
    <row r="76" spans="1:3" ht="31.5">
      <c r="A76" s="123"/>
      <c r="B76" s="41" t="s">
        <v>36</v>
      </c>
      <c r="C76" s="51" t="s">
        <v>427</v>
      </c>
    </row>
    <row r="77" spans="1:3" ht="47.25">
      <c r="A77" s="123"/>
      <c r="B77" s="41" t="s">
        <v>37</v>
      </c>
      <c r="C77" s="47" t="s">
        <v>92</v>
      </c>
    </row>
    <row r="78" spans="1:3" ht="31.5">
      <c r="A78" s="123"/>
      <c r="B78" s="41" t="s">
        <v>38</v>
      </c>
      <c r="C78" s="52" t="s">
        <v>431</v>
      </c>
    </row>
    <row r="79" spans="1:3" ht="15.75">
      <c r="A79" s="123"/>
      <c r="B79" s="5" t="s">
        <v>26</v>
      </c>
      <c r="C79" s="5" t="s">
        <v>390</v>
      </c>
    </row>
    <row r="80" spans="1:3" ht="15.75">
      <c r="A80" s="123"/>
      <c r="B80" s="5" t="s">
        <v>27</v>
      </c>
      <c r="C80" s="53" t="s">
        <v>435</v>
      </c>
    </row>
    <row r="81" spans="1:3" ht="15.75">
      <c r="A81" s="123"/>
      <c r="B81" s="5" t="s">
        <v>28</v>
      </c>
      <c r="C81" s="47" t="s">
        <v>386</v>
      </c>
    </row>
    <row r="82" spans="1:3" ht="15.75">
      <c r="A82" s="123"/>
      <c r="B82" s="5" t="s">
        <v>29</v>
      </c>
      <c r="C82" s="48" t="s">
        <v>385</v>
      </c>
    </row>
    <row r="83" spans="1:3" ht="15.75">
      <c r="A83" s="123"/>
      <c r="B83" s="5" t="s">
        <v>30</v>
      </c>
      <c r="C83" s="49">
        <v>1438.5</v>
      </c>
    </row>
    <row r="84" spans="1:3" ht="15.75">
      <c r="A84" s="123"/>
      <c r="B84" s="5" t="s">
        <v>31</v>
      </c>
      <c r="C84" s="45">
        <v>1</v>
      </c>
    </row>
    <row r="85" spans="1:3" ht="15.75">
      <c r="A85" s="123"/>
      <c r="B85" s="5" t="s">
        <v>32</v>
      </c>
      <c r="C85" s="50">
        <v>32509</v>
      </c>
    </row>
    <row r="86" spans="1:3" ht="15.75">
      <c r="A86" s="123"/>
      <c r="B86" s="5" t="s">
        <v>33</v>
      </c>
      <c r="C86" s="43" t="s">
        <v>387</v>
      </c>
    </row>
    <row r="87" spans="1:3" ht="31.5">
      <c r="A87" s="123"/>
      <c r="B87" s="5" t="s">
        <v>34</v>
      </c>
      <c r="C87" s="47" t="s">
        <v>92</v>
      </c>
    </row>
    <row r="88" spans="1:3" ht="31.5">
      <c r="A88" s="123"/>
      <c r="B88" s="5" t="s">
        <v>35</v>
      </c>
      <c r="C88" s="47" t="s">
        <v>388</v>
      </c>
    </row>
    <row r="89" spans="1:3" ht="31.5">
      <c r="A89" s="123"/>
      <c r="B89" s="5" t="s">
        <v>36</v>
      </c>
      <c r="C89" s="51" t="s">
        <v>428</v>
      </c>
    </row>
    <row r="90" spans="1:3" ht="47.25">
      <c r="A90" s="123"/>
      <c r="B90" s="5" t="s">
        <v>37</v>
      </c>
      <c r="C90" s="47" t="s">
        <v>92</v>
      </c>
    </row>
    <row r="91" spans="1:3" ht="31.5">
      <c r="A91" s="123"/>
      <c r="B91" s="5" t="s">
        <v>38</v>
      </c>
      <c r="C91" s="52" t="s">
        <v>431</v>
      </c>
    </row>
    <row r="92" spans="1:3" ht="15.75">
      <c r="A92" s="123"/>
      <c r="B92" s="41" t="s">
        <v>26</v>
      </c>
      <c r="C92" s="5" t="s">
        <v>392</v>
      </c>
    </row>
    <row r="93" spans="1:3" ht="15.75">
      <c r="A93" s="123"/>
      <c r="B93" s="41" t="s">
        <v>27</v>
      </c>
      <c r="C93" s="53" t="s">
        <v>436</v>
      </c>
    </row>
    <row r="94" spans="1:3" ht="15.75">
      <c r="A94" s="123"/>
      <c r="B94" s="41" t="s">
        <v>28</v>
      </c>
      <c r="C94" s="47" t="s">
        <v>386</v>
      </c>
    </row>
    <row r="95" spans="1:3" ht="15.75">
      <c r="A95" s="123"/>
      <c r="B95" s="41" t="s">
        <v>29</v>
      </c>
      <c r="C95" s="48" t="s">
        <v>385</v>
      </c>
    </row>
    <row r="96" spans="1:3" ht="15.75">
      <c r="A96" s="123"/>
      <c r="B96" s="41" t="s">
        <v>30</v>
      </c>
      <c r="C96" s="49">
        <v>16519</v>
      </c>
    </row>
    <row r="97" spans="1:3" ht="15.75">
      <c r="A97" s="123"/>
      <c r="B97" s="41" t="s">
        <v>31</v>
      </c>
      <c r="C97" s="45">
        <v>3</v>
      </c>
    </row>
    <row r="98" spans="1:3" ht="15.75">
      <c r="A98" s="123"/>
      <c r="B98" s="41" t="s">
        <v>32</v>
      </c>
      <c r="C98" s="50">
        <v>32509</v>
      </c>
    </row>
    <row r="99" spans="1:3" ht="15.75">
      <c r="A99" s="123"/>
      <c r="B99" s="41" t="s">
        <v>33</v>
      </c>
      <c r="C99" s="43" t="s">
        <v>387</v>
      </c>
    </row>
    <row r="100" spans="1:3" ht="31.5">
      <c r="A100" s="123"/>
      <c r="B100" s="41" t="s">
        <v>34</v>
      </c>
      <c r="C100" s="47" t="s">
        <v>92</v>
      </c>
    </row>
    <row r="101" spans="1:3" ht="31.5">
      <c r="A101" s="123"/>
      <c r="B101" s="41" t="s">
        <v>35</v>
      </c>
      <c r="C101" s="47" t="s">
        <v>388</v>
      </c>
    </row>
    <row r="102" spans="1:3" ht="31.5">
      <c r="A102" s="123"/>
      <c r="B102" s="41" t="s">
        <v>36</v>
      </c>
      <c r="C102" s="51" t="s">
        <v>429</v>
      </c>
    </row>
    <row r="103" spans="1:3" ht="47.25">
      <c r="A103" s="123"/>
      <c r="B103" s="41" t="s">
        <v>37</v>
      </c>
      <c r="C103" s="47" t="s">
        <v>92</v>
      </c>
    </row>
    <row r="104" spans="1:3" ht="31.5">
      <c r="A104" s="123"/>
      <c r="B104" s="41" t="s">
        <v>38</v>
      </c>
      <c r="C104" s="52" t="s">
        <v>431</v>
      </c>
    </row>
    <row r="105" spans="1:3" ht="15.75">
      <c r="A105" s="123"/>
      <c r="B105" s="5" t="s">
        <v>26</v>
      </c>
      <c r="C105" s="5" t="s">
        <v>393</v>
      </c>
    </row>
    <row r="106" spans="1:3" ht="15.75">
      <c r="A106" s="123"/>
      <c r="B106" s="5" t="s">
        <v>27</v>
      </c>
      <c r="C106" s="53" t="s">
        <v>437</v>
      </c>
    </row>
    <row r="107" spans="1:3" ht="15.75">
      <c r="A107" s="123"/>
      <c r="B107" s="5" t="s">
        <v>28</v>
      </c>
      <c r="C107" s="47" t="s">
        <v>386</v>
      </c>
    </row>
    <row r="108" spans="1:3" ht="15.75">
      <c r="A108" s="123"/>
      <c r="B108" s="5" t="s">
        <v>29</v>
      </c>
      <c r="C108" s="48" t="s">
        <v>385</v>
      </c>
    </row>
    <row r="109" spans="1:3" ht="15.75">
      <c r="A109" s="123"/>
      <c r="B109" s="5" t="s">
        <v>30</v>
      </c>
      <c r="C109" s="49">
        <v>12.1</v>
      </c>
    </row>
    <row r="110" spans="1:3" ht="15.75">
      <c r="A110" s="123"/>
      <c r="B110" s="5" t="s">
        <v>31</v>
      </c>
      <c r="C110" s="45">
        <v>1</v>
      </c>
    </row>
    <row r="111" spans="1:3" ht="15.75">
      <c r="A111" s="123"/>
      <c r="B111" s="5" t="s">
        <v>32</v>
      </c>
      <c r="C111" s="50">
        <v>35765</v>
      </c>
    </row>
    <row r="112" spans="1:3" ht="15.75">
      <c r="A112" s="123"/>
      <c r="B112" s="5" t="s">
        <v>33</v>
      </c>
      <c r="C112" s="43" t="s">
        <v>387</v>
      </c>
    </row>
    <row r="113" spans="1:3" ht="31.5">
      <c r="A113" s="123"/>
      <c r="B113" s="5" t="s">
        <v>34</v>
      </c>
      <c r="C113" s="47" t="s">
        <v>92</v>
      </c>
    </row>
    <row r="114" spans="1:3" ht="31.5">
      <c r="A114" s="123"/>
      <c r="B114" s="5" t="s">
        <v>35</v>
      </c>
      <c r="C114" s="47" t="s">
        <v>388</v>
      </c>
    </row>
    <row r="115" spans="1:3" ht="31.5">
      <c r="A115" s="123"/>
      <c r="B115" s="5" t="s">
        <v>36</v>
      </c>
      <c r="C115" s="51" t="s">
        <v>430</v>
      </c>
    </row>
    <row r="116" spans="1:3" ht="47.25">
      <c r="A116" s="123"/>
      <c r="B116" s="5" t="s">
        <v>37</v>
      </c>
      <c r="C116" s="47" t="s">
        <v>92</v>
      </c>
    </row>
    <row r="117" spans="1:3" ht="31.5">
      <c r="A117" s="124"/>
      <c r="B117" s="5" t="s">
        <v>38</v>
      </c>
      <c r="C117" s="52" t="s">
        <v>431</v>
      </c>
    </row>
    <row r="118" spans="1:3" ht="31.5">
      <c r="A118" s="35" t="s">
        <v>77</v>
      </c>
      <c r="B118" s="93" t="s">
        <v>542</v>
      </c>
      <c r="C118" s="94">
        <f>C121+C130+C139+C148+C157+C166+C175+C184+C193+C202</f>
        <v>48922</v>
      </c>
    </row>
    <row r="119" spans="1:3" ht="15.75">
      <c r="A119" s="121" t="s">
        <v>78</v>
      </c>
      <c r="B119" s="5" t="s">
        <v>40</v>
      </c>
      <c r="C119" s="5"/>
    </row>
    <row r="120" spans="1:3" ht="15.75">
      <c r="A120" s="122"/>
      <c r="B120" s="5" t="s">
        <v>29</v>
      </c>
      <c r="C120" s="2" t="s">
        <v>395</v>
      </c>
    </row>
    <row r="121" spans="1:3" ht="15.75">
      <c r="A121" s="122"/>
      <c r="B121" s="5" t="s">
        <v>41</v>
      </c>
      <c r="C121" s="82">
        <v>48598</v>
      </c>
    </row>
    <row r="122" spans="1:3" ht="15.75">
      <c r="A122" s="122"/>
      <c r="B122" s="5" t="s">
        <v>42</v>
      </c>
      <c r="C122" s="88" t="s">
        <v>503</v>
      </c>
    </row>
    <row r="123" spans="1:3" ht="31.5">
      <c r="A123" s="122"/>
      <c r="B123" s="5" t="s">
        <v>43</v>
      </c>
      <c r="C123" s="88" t="s">
        <v>503</v>
      </c>
    </row>
    <row r="124" spans="1:3" ht="15.75">
      <c r="A124" s="122"/>
      <c r="B124" s="5" t="s">
        <v>26</v>
      </c>
      <c r="C124" s="89" t="s">
        <v>431</v>
      </c>
    </row>
    <row r="125" spans="1:3" ht="15.75">
      <c r="A125" s="122"/>
      <c r="B125" s="5" t="s">
        <v>44</v>
      </c>
      <c r="C125" s="90">
        <v>44219676.200000003</v>
      </c>
    </row>
    <row r="126" spans="1:3" ht="31.5">
      <c r="A126" s="122"/>
      <c r="B126" s="5" t="s">
        <v>45</v>
      </c>
      <c r="C126" s="46" t="s">
        <v>524</v>
      </c>
    </row>
    <row r="127" spans="1:3" ht="31.5">
      <c r="A127" s="122"/>
      <c r="B127" s="5" t="s">
        <v>46</v>
      </c>
      <c r="C127" s="44" t="s">
        <v>526</v>
      </c>
    </row>
    <row r="128" spans="1:3" ht="47.25" customHeight="1">
      <c r="A128" s="122"/>
      <c r="B128" s="5" t="s">
        <v>47</v>
      </c>
      <c r="C128" s="44" t="s">
        <v>92</v>
      </c>
    </row>
    <row r="129" spans="1:3" ht="15.75">
      <c r="A129" s="123"/>
      <c r="B129" s="41" t="s">
        <v>29</v>
      </c>
      <c r="C129" s="25" t="s">
        <v>396</v>
      </c>
    </row>
    <row r="130" spans="1:3" ht="15.75">
      <c r="A130" s="123"/>
      <c r="B130" s="41" t="s">
        <v>41</v>
      </c>
      <c r="C130" s="83">
        <v>36</v>
      </c>
    </row>
    <row r="131" spans="1:3" ht="15.75">
      <c r="A131" s="123"/>
      <c r="B131" s="41" t="s">
        <v>42</v>
      </c>
      <c r="C131" s="88" t="s">
        <v>503</v>
      </c>
    </row>
    <row r="132" spans="1:3" ht="31.5">
      <c r="A132" s="123"/>
      <c r="B132" s="41" t="s">
        <v>43</v>
      </c>
      <c r="C132" s="88" t="s">
        <v>503</v>
      </c>
    </row>
    <row r="133" spans="1:3" ht="15.75">
      <c r="A133" s="123"/>
      <c r="B133" s="41" t="s">
        <v>26</v>
      </c>
      <c r="C133" s="91" t="s">
        <v>504</v>
      </c>
    </row>
    <row r="134" spans="1:3" ht="15.75">
      <c r="A134" s="123"/>
      <c r="B134" s="41" t="s">
        <v>44</v>
      </c>
      <c r="C134" s="92" t="s">
        <v>525</v>
      </c>
    </row>
    <row r="135" spans="1:3" ht="31.5">
      <c r="A135" s="123"/>
      <c r="B135" s="41" t="s">
        <v>45</v>
      </c>
      <c r="C135" s="25" t="s">
        <v>527</v>
      </c>
    </row>
    <row r="136" spans="1:3" ht="31.5">
      <c r="A136" s="123"/>
      <c r="B136" s="41" t="s">
        <v>46</v>
      </c>
      <c r="C136" s="2" t="s">
        <v>536</v>
      </c>
    </row>
    <row r="137" spans="1:3" ht="47.25">
      <c r="A137" s="123"/>
      <c r="B137" s="41" t="s">
        <v>47</v>
      </c>
      <c r="C137" s="44" t="s">
        <v>92</v>
      </c>
    </row>
    <row r="138" spans="1:3" ht="15.75">
      <c r="A138" s="123"/>
      <c r="B138" s="5" t="s">
        <v>29</v>
      </c>
      <c r="C138" s="25" t="s">
        <v>397</v>
      </c>
    </row>
    <row r="139" spans="1:3" ht="15.75">
      <c r="A139" s="123"/>
      <c r="B139" s="5" t="s">
        <v>41</v>
      </c>
      <c r="C139" s="83">
        <v>36</v>
      </c>
    </row>
    <row r="140" spans="1:3" ht="15.75">
      <c r="A140" s="123"/>
      <c r="B140" s="5" t="s">
        <v>42</v>
      </c>
      <c r="C140" s="88" t="s">
        <v>503</v>
      </c>
    </row>
    <row r="141" spans="1:3" ht="31.5">
      <c r="A141" s="123"/>
      <c r="B141" s="5" t="s">
        <v>43</v>
      </c>
      <c r="C141" s="88" t="s">
        <v>503</v>
      </c>
    </row>
    <row r="142" spans="1:3" ht="15.75">
      <c r="A142" s="123"/>
      <c r="B142" s="5" t="s">
        <v>26</v>
      </c>
      <c r="C142" s="91" t="s">
        <v>505</v>
      </c>
    </row>
    <row r="143" spans="1:3" ht="15.75">
      <c r="A143" s="123"/>
      <c r="B143" s="5" t="s">
        <v>44</v>
      </c>
      <c r="C143" s="92"/>
    </row>
    <row r="144" spans="1:3" ht="31.5">
      <c r="A144" s="123"/>
      <c r="B144" s="5" t="s">
        <v>45</v>
      </c>
      <c r="C144" s="25" t="s">
        <v>527</v>
      </c>
    </row>
    <row r="145" spans="1:3" ht="31.5">
      <c r="A145" s="123"/>
      <c r="B145" s="5" t="s">
        <v>46</v>
      </c>
      <c r="C145" s="25" t="s">
        <v>535</v>
      </c>
    </row>
    <row r="146" spans="1:3" ht="47.25">
      <c r="A146" s="123"/>
      <c r="B146" s="5" t="s">
        <v>47</v>
      </c>
      <c r="C146" s="44" t="s">
        <v>92</v>
      </c>
    </row>
    <row r="147" spans="1:3" ht="15.75">
      <c r="A147" s="123"/>
      <c r="B147" s="41" t="s">
        <v>29</v>
      </c>
      <c r="C147" s="25" t="s">
        <v>398</v>
      </c>
    </row>
    <row r="148" spans="1:3" ht="15.75">
      <c r="A148" s="123"/>
      <c r="B148" s="41" t="s">
        <v>41</v>
      </c>
      <c r="C148" s="83">
        <v>36</v>
      </c>
    </row>
    <row r="149" spans="1:3" ht="15.75">
      <c r="A149" s="123"/>
      <c r="B149" s="41" t="s">
        <v>42</v>
      </c>
      <c r="C149" s="88" t="s">
        <v>503</v>
      </c>
    </row>
    <row r="150" spans="1:3" ht="31.5">
      <c r="A150" s="123"/>
      <c r="B150" s="41" t="s">
        <v>43</v>
      </c>
      <c r="C150" s="88" t="s">
        <v>503</v>
      </c>
    </row>
    <row r="151" spans="1:3" ht="15.75">
      <c r="A151" s="123"/>
      <c r="B151" s="41" t="s">
        <v>26</v>
      </c>
      <c r="C151" s="91" t="s">
        <v>506</v>
      </c>
    </row>
    <row r="152" spans="1:3" ht="15.75">
      <c r="A152" s="123"/>
      <c r="B152" s="41" t="s">
        <v>44</v>
      </c>
      <c r="C152" s="92" t="s">
        <v>525</v>
      </c>
    </row>
    <row r="153" spans="1:3" ht="31.5">
      <c r="A153" s="123"/>
      <c r="B153" s="41" t="s">
        <v>45</v>
      </c>
      <c r="C153" s="25" t="s">
        <v>527</v>
      </c>
    </row>
    <row r="154" spans="1:3" ht="31.5">
      <c r="A154" s="123"/>
      <c r="B154" s="41" t="s">
        <v>46</v>
      </c>
      <c r="C154" s="25" t="s">
        <v>534</v>
      </c>
    </row>
    <row r="155" spans="1:3" ht="47.25">
      <c r="A155" s="123"/>
      <c r="B155" s="41" t="s">
        <v>47</v>
      </c>
      <c r="C155" s="44" t="s">
        <v>92</v>
      </c>
    </row>
    <row r="156" spans="1:3" ht="15.75">
      <c r="A156" s="123"/>
      <c r="B156" s="5" t="s">
        <v>29</v>
      </c>
      <c r="C156" s="25" t="s">
        <v>399</v>
      </c>
    </row>
    <row r="157" spans="1:3" ht="15.75">
      <c r="A157" s="123"/>
      <c r="B157" s="5" t="s">
        <v>41</v>
      </c>
      <c r="C157" s="83">
        <v>36</v>
      </c>
    </row>
    <row r="158" spans="1:3" ht="15.75">
      <c r="A158" s="123"/>
      <c r="B158" s="5" t="s">
        <v>42</v>
      </c>
      <c r="C158" s="88" t="s">
        <v>503</v>
      </c>
    </row>
    <row r="159" spans="1:3" ht="31.5">
      <c r="A159" s="123"/>
      <c r="B159" s="5" t="s">
        <v>43</v>
      </c>
      <c r="C159" s="88" t="s">
        <v>503</v>
      </c>
    </row>
    <row r="160" spans="1:3" ht="15.75">
      <c r="A160" s="123"/>
      <c r="B160" s="5" t="s">
        <v>26</v>
      </c>
      <c r="C160" s="91" t="s">
        <v>507</v>
      </c>
    </row>
    <row r="161" spans="1:3" ht="15.75">
      <c r="A161" s="123"/>
      <c r="B161" s="5" t="s">
        <v>44</v>
      </c>
      <c r="C161" s="92" t="s">
        <v>525</v>
      </c>
    </row>
    <row r="162" spans="1:3" ht="31.5">
      <c r="A162" s="123"/>
      <c r="B162" s="5" t="s">
        <v>45</v>
      </c>
      <c r="C162" s="25" t="s">
        <v>527</v>
      </c>
    </row>
    <row r="163" spans="1:3" ht="31.5">
      <c r="A163" s="123"/>
      <c r="B163" s="5" t="s">
        <v>46</v>
      </c>
      <c r="C163" s="25" t="s">
        <v>533</v>
      </c>
    </row>
    <row r="164" spans="1:3" ht="47.25">
      <c r="A164" s="123"/>
      <c r="B164" s="5" t="s">
        <v>47</v>
      </c>
      <c r="C164" s="44" t="s">
        <v>92</v>
      </c>
    </row>
    <row r="165" spans="1:3" ht="15.75">
      <c r="A165" s="123"/>
      <c r="B165" s="41" t="s">
        <v>29</v>
      </c>
      <c r="C165" s="25" t="s">
        <v>400</v>
      </c>
    </row>
    <row r="166" spans="1:3" ht="15.75">
      <c r="A166" s="123"/>
      <c r="B166" s="41" t="s">
        <v>41</v>
      </c>
      <c r="C166" s="83">
        <v>36</v>
      </c>
    </row>
    <row r="167" spans="1:3" ht="15.75">
      <c r="A167" s="123"/>
      <c r="B167" s="41" t="s">
        <v>42</v>
      </c>
      <c r="C167" s="88" t="s">
        <v>503</v>
      </c>
    </row>
    <row r="168" spans="1:3" ht="31.5">
      <c r="A168" s="123"/>
      <c r="B168" s="41" t="s">
        <v>43</v>
      </c>
      <c r="C168" s="88" t="s">
        <v>503</v>
      </c>
    </row>
    <row r="169" spans="1:3" ht="15.75">
      <c r="A169" s="123"/>
      <c r="B169" s="41" t="s">
        <v>26</v>
      </c>
      <c r="C169" s="91" t="s">
        <v>508</v>
      </c>
    </row>
    <row r="170" spans="1:3" ht="15.75">
      <c r="A170" s="123"/>
      <c r="B170" s="41" t="s">
        <v>44</v>
      </c>
      <c r="C170" s="92" t="s">
        <v>525</v>
      </c>
    </row>
    <row r="171" spans="1:3" ht="31.5">
      <c r="A171" s="123"/>
      <c r="B171" s="41" t="s">
        <v>45</v>
      </c>
      <c r="C171" s="25" t="s">
        <v>527</v>
      </c>
    </row>
    <row r="172" spans="1:3" ht="31.5">
      <c r="A172" s="123"/>
      <c r="B172" s="41" t="s">
        <v>46</v>
      </c>
      <c r="C172" s="25" t="s">
        <v>532</v>
      </c>
    </row>
    <row r="173" spans="1:3" ht="47.25">
      <c r="A173" s="123"/>
      <c r="B173" s="41" t="s">
        <v>47</v>
      </c>
      <c r="C173" s="44" t="s">
        <v>92</v>
      </c>
    </row>
    <row r="174" spans="1:3" ht="15.75">
      <c r="A174" s="123"/>
      <c r="B174" s="5" t="s">
        <v>29</v>
      </c>
      <c r="C174" s="25" t="s">
        <v>401</v>
      </c>
    </row>
    <row r="175" spans="1:3" ht="15.75">
      <c r="A175" s="123"/>
      <c r="B175" s="5" t="s">
        <v>41</v>
      </c>
      <c r="C175" s="83">
        <v>36</v>
      </c>
    </row>
    <row r="176" spans="1:3" ht="15.75">
      <c r="A176" s="123"/>
      <c r="B176" s="5" t="s">
        <v>42</v>
      </c>
      <c r="C176" s="88" t="s">
        <v>503</v>
      </c>
    </row>
    <row r="177" spans="1:3" ht="31.5">
      <c r="A177" s="123"/>
      <c r="B177" s="5" t="s">
        <v>43</v>
      </c>
      <c r="C177" s="88" t="s">
        <v>503</v>
      </c>
    </row>
    <row r="178" spans="1:3" ht="15.75">
      <c r="A178" s="123"/>
      <c r="B178" s="5" t="s">
        <v>26</v>
      </c>
      <c r="C178" s="91" t="s">
        <v>509</v>
      </c>
    </row>
    <row r="179" spans="1:3" ht="15.75">
      <c r="A179" s="123"/>
      <c r="B179" s="5" t="s">
        <v>44</v>
      </c>
      <c r="C179" s="92" t="s">
        <v>525</v>
      </c>
    </row>
    <row r="180" spans="1:3" ht="31.5">
      <c r="A180" s="123"/>
      <c r="B180" s="5" t="s">
        <v>45</v>
      </c>
      <c r="C180" s="25" t="s">
        <v>527</v>
      </c>
    </row>
    <row r="181" spans="1:3" ht="31.5">
      <c r="A181" s="123"/>
      <c r="B181" s="5" t="s">
        <v>46</v>
      </c>
      <c r="C181" s="25" t="s">
        <v>531</v>
      </c>
    </row>
    <row r="182" spans="1:3" ht="47.25">
      <c r="A182" s="123"/>
      <c r="B182" s="5" t="s">
        <v>47</v>
      </c>
      <c r="C182" s="44" t="s">
        <v>92</v>
      </c>
    </row>
    <row r="183" spans="1:3" ht="15.75">
      <c r="A183" s="123"/>
      <c r="B183" s="41" t="s">
        <v>29</v>
      </c>
      <c r="C183" s="25" t="s">
        <v>402</v>
      </c>
    </row>
    <row r="184" spans="1:3" ht="15.75">
      <c r="A184" s="123"/>
      <c r="B184" s="41" t="s">
        <v>41</v>
      </c>
      <c r="C184" s="83">
        <v>36</v>
      </c>
    </row>
    <row r="185" spans="1:3" ht="15.75">
      <c r="A185" s="123"/>
      <c r="B185" s="41" t="s">
        <v>42</v>
      </c>
      <c r="C185" s="88" t="s">
        <v>503</v>
      </c>
    </row>
    <row r="186" spans="1:3" ht="31.5">
      <c r="A186" s="123"/>
      <c r="B186" s="41" t="s">
        <v>43</v>
      </c>
      <c r="C186" s="88" t="s">
        <v>503</v>
      </c>
    </row>
    <row r="187" spans="1:3" ht="15.75">
      <c r="A187" s="123"/>
      <c r="B187" s="41" t="s">
        <v>26</v>
      </c>
      <c r="C187" s="91" t="s">
        <v>510</v>
      </c>
    </row>
    <row r="188" spans="1:3" ht="15.75">
      <c r="A188" s="123"/>
      <c r="B188" s="41" t="s">
        <v>44</v>
      </c>
      <c r="C188" s="92" t="s">
        <v>525</v>
      </c>
    </row>
    <row r="189" spans="1:3" ht="31.5">
      <c r="A189" s="123"/>
      <c r="B189" s="41" t="s">
        <v>45</v>
      </c>
      <c r="C189" s="25" t="s">
        <v>527</v>
      </c>
    </row>
    <row r="190" spans="1:3" ht="31.5">
      <c r="A190" s="123"/>
      <c r="B190" s="41" t="s">
        <v>46</v>
      </c>
      <c r="C190" s="25" t="s">
        <v>530</v>
      </c>
    </row>
    <row r="191" spans="1:3" ht="47.25">
      <c r="A191" s="123"/>
      <c r="B191" s="41" t="s">
        <v>47</v>
      </c>
      <c r="C191" s="44" t="s">
        <v>92</v>
      </c>
    </row>
    <row r="192" spans="1:3" ht="15.75">
      <c r="A192" s="123"/>
      <c r="B192" s="5" t="s">
        <v>29</v>
      </c>
      <c r="C192" s="25" t="s">
        <v>502</v>
      </c>
    </row>
    <row r="193" spans="1:3" ht="15.75">
      <c r="A193" s="123"/>
      <c r="B193" s="5" t="s">
        <v>41</v>
      </c>
      <c r="C193" s="83">
        <v>36</v>
      </c>
    </row>
    <row r="194" spans="1:3" ht="15.75">
      <c r="A194" s="123"/>
      <c r="B194" s="5" t="s">
        <v>42</v>
      </c>
      <c r="C194" s="88" t="s">
        <v>503</v>
      </c>
    </row>
    <row r="195" spans="1:3" ht="31.5">
      <c r="A195" s="123"/>
      <c r="B195" s="5" t="s">
        <v>43</v>
      </c>
      <c r="C195" s="88" t="s">
        <v>503</v>
      </c>
    </row>
    <row r="196" spans="1:3" ht="15.75">
      <c r="A196" s="123"/>
      <c r="B196" s="5" t="s">
        <v>26</v>
      </c>
      <c r="C196" s="91" t="s">
        <v>511</v>
      </c>
    </row>
    <row r="197" spans="1:3" ht="15.75">
      <c r="A197" s="123"/>
      <c r="B197" s="5" t="s">
        <v>44</v>
      </c>
      <c r="C197" s="92" t="s">
        <v>525</v>
      </c>
    </row>
    <row r="198" spans="1:3" ht="31.5">
      <c r="A198" s="123"/>
      <c r="B198" s="5" t="s">
        <v>45</v>
      </c>
      <c r="C198" s="25" t="s">
        <v>527</v>
      </c>
    </row>
    <row r="199" spans="1:3" ht="31.5">
      <c r="A199" s="123"/>
      <c r="B199" s="5" t="s">
        <v>46</v>
      </c>
      <c r="C199" s="25" t="s">
        <v>529</v>
      </c>
    </row>
    <row r="200" spans="1:3" ht="47.25">
      <c r="A200" s="123"/>
      <c r="B200" s="5" t="s">
        <v>47</v>
      </c>
      <c r="C200" s="44" t="s">
        <v>92</v>
      </c>
    </row>
    <row r="201" spans="1:3" ht="15.75">
      <c r="A201" s="123"/>
      <c r="B201" s="41" t="s">
        <v>29</v>
      </c>
      <c r="C201" s="25" t="s">
        <v>394</v>
      </c>
    </row>
    <row r="202" spans="1:3" ht="15.75">
      <c r="A202" s="123"/>
      <c r="B202" s="41" t="s">
        <v>41</v>
      </c>
      <c r="C202" s="83">
        <v>36</v>
      </c>
    </row>
    <row r="203" spans="1:3" ht="15.75">
      <c r="A203" s="123"/>
      <c r="B203" s="41" t="s">
        <v>42</v>
      </c>
      <c r="C203" s="88" t="s">
        <v>503</v>
      </c>
    </row>
    <row r="204" spans="1:3" ht="31.5">
      <c r="A204" s="123"/>
      <c r="B204" s="41" t="s">
        <v>43</v>
      </c>
      <c r="C204" s="88" t="s">
        <v>503</v>
      </c>
    </row>
    <row r="205" spans="1:3" ht="15.75">
      <c r="A205" s="123"/>
      <c r="B205" s="41" t="s">
        <v>26</v>
      </c>
      <c r="C205" s="91" t="s">
        <v>512</v>
      </c>
    </row>
    <row r="206" spans="1:3" ht="15.75">
      <c r="A206" s="123"/>
      <c r="B206" s="41" t="s">
        <v>44</v>
      </c>
      <c r="C206" s="92" t="s">
        <v>525</v>
      </c>
    </row>
    <row r="207" spans="1:3" ht="31.5">
      <c r="A207" s="123"/>
      <c r="B207" s="41" t="s">
        <v>45</v>
      </c>
      <c r="C207" s="25" t="s">
        <v>527</v>
      </c>
    </row>
    <row r="208" spans="1:3" ht="31.5">
      <c r="A208" s="123"/>
      <c r="B208" s="41" t="s">
        <v>46</v>
      </c>
      <c r="C208" s="25" t="s">
        <v>528</v>
      </c>
    </row>
    <row r="209" spans="1:3" ht="47.25">
      <c r="A209" s="124"/>
      <c r="B209" s="41" t="s">
        <v>47</v>
      </c>
      <c r="C209" s="44" t="s">
        <v>92</v>
      </c>
    </row>
    <row r="210" spans="1:3" ht="94.5">
      <c r="A210" s="35" t="s">
        <v>79</v>
      </c>
      <c r="B210" s="5" t="s">
        <v>48</v>
      </c>
      <c r="C210" s="5" t="s">
        <v>91</v>
      </c>
    </row>
    <row r="211" spans="1:3" ht="126">
      <c r="A211" s="35" t="s">
        <v>80</v>
      </c>
      <c r="B211" s="5" t="s">
        <v>49</v>
      </c>
      <c r="C211" s="5" t="s">
        <v>91</v>
      </c>
    </row>
    <row r="212" spans="1:3" ht="15.75">
      <c r="A212" s="131" t="s">
        <v>50</v>
      </c>
      <c r="B212" s="131"/>
      <c r="C212" s="131"/>
    </row>
    <row r="213" spans="1:3" ht="47.25">
      <c r="A213" s="35" t="s">
        <v>81</v>
      </c>
      <c r="B213" s="5" t="s">
        <v>51</v>
      </c>
      <c r="C213" s="5" t="s">
        <v>92</v>
      </c>
    </row>
    <row r="214" spans="1:3" ht="15.75">
      <c r="A214" s="121" t="s">
        <v>82</v>
      </c>
      <c r="B214" s="125" t="s">
        <v>52</v>
      </c>
      <c r="C214" s="54" t="s">
        <v>94</v>
      </c>
    </row>
    <row r="215" spans="1:3" ht="15.75">
      <c r="A215" s="122"/>
      <c r="B215" s="126"/>
      <c r="C215" s="55" t="s">
        <v>95</v>
      </c>
    </row>
    <row r="216" spans="1:3" ht="15.75">
      <c r="A216" s="122"/>
      <c r="B216" s="126"/>
      <c r="C216" s="55" t="s">
        <v>96</v>
      </c>
    </row>
    <row r="217" spans="1:3" ht="15.75">
      <c r="A217" s="122"/>
      <c r="B217" s="126"/>
      <c r="C217" s="55" t="s">
        <v>97</v>
      </c>
    </row>
    <row r="218" spans="1:3" ht="15.75">
      <c r="A218" s="122"/>
      <c r="B218" s="126"/>
      <c r="C218" s="55" t="s">
        <v>98</v>
      </c>
    </row>
    <row r="219" spans="1:3" ht="15.75">
      <c r="A219" s="122"/>
      <c r="B219" s="126"/>
      <c r="C219" s="55" t="s">
        <v>99</v>
      </c>
    </row>
    <row r="220" spans="1:3" ht="15.75">
      <c r="A220" s="122"/>
      <c r="B220" s="126"/>
      <c r="C220" s="55" t="s">
        <v>100</v>
      </c>
    </row>
    <row r="221" spans="1:3" ht="15.75">
      <c r="A221" s="122"/>
      <c r="B221" s="126"/>
      <c r="C221" s="55" t="s">
        <v>101</v>
      </c>
    </row>
    <row r="222" spans="1:3" ht="15.75">
      <c r="A222" s="122"/>
      <c r="B222" s="126"/>
      <c r="C222" s="55" t="s">
        <v>102</v>
      </c>
    </row>
    <row r="223" spans="1:3" ht="15.75">
      <c r="A223" s="122"/>
      <c r="B223" s="126"/>
      <c r="C223" s="55" t="s">
        <v>103</v>
      </c>
    </row>
    <row r="224" spans="1:3" ht="15.75">
      <c r="A224" s="122"/>
      <c r="B224" s="126"/>
      <c r="C224" s="55" t="s">
        <v>104</v>
      </c>
    </row>
    <row r="225" spans="1:3" ht="15.75">
      <c r="A225" s="122"/>
      <c r="B225" s="126"/>
      <c r="C225" s="55" t="s">
        <v>105</v>
      </c>
    </row>
    <row r="226" spans="1:3" ht="15.75">
      <c r="A226" s="122"/>
      <c r="B226" s="126"/>
      <c r="C226" s="55" t="s">
        <v>106</v>
      </c>
    </row>
    <row r="227" spans="1:3" ht="15.75">
      <c r="A227" s="122"/>
      <c r="B227" s="126"/>
      <c r="C227" s="55" t="s">
        <v>107</v>
      </c>
    </row>
    <row r="228" spans="1:3" ht="15.75">
      <c r="A228" s="122"/>
      <c r="B228" s="126"/>
      <c r="C228" s="55" t="s">
        <v>108</v>
      </c>
    </row>
    <row r="229" spans="1:3" ht="15.75">
      <c r="A229" s="122"/>
      <c r="B229" s="126"/>
      <c r="C229" s="55" t="s">
        <v>109</v>
      </c>
    </row>
    <row r="230" spans="1:3" ht="15.75">
      <c r="A230" s="122"/>
      <c r="B230" s="126"/>
      <c r="C230" s="55" t="s">
        <v>110</v>
      </c>
    </row>
    <row r="231" spans="1:3" ht="15.75">
      <c r="A231" s="122"/>
      <c r="B231" s="126"/>
      <c r="C231" s="55" t="s">
        <v>111</v>
      </c>
    </row>
    <row r="232" spans="1:3" ht="15.75">
      <c r="A232" s="122"/>
      <c r="B232" s="126"/>
      <c r="C232" s="55" t="s">
        <v>112</v>
      </c>
    </row>
    <row r="233" spans="1:3" ht="15.75">
      <c r="A233" s="122"/>
      <c r="B233" s="126"/>
      <c r="C233" s="55" t="s">
        <v>113</v>
      </c>
    </row>
    <row r="234" spans="1:3" ht="15.75">
      <c r="A234" s="122"/>
      <c r="B234" s="126"/>
      <c r="C234" s="55" t="s">
        <v>114</v>
      </c>
    </row>
    <row r="235" spans="1:3" ht="15.75">
      <c r="A235" s="122"/>
      <c r="B235" s="126"/>
      <c r="C235" s="55" t="s">
        <v>115</v>
      </c>
    </row>
    <row r="236" spans="1:3" ht="15.75">
      <c r="A236" s="122"/>
      <c r="B236" s="126"/>
      <c r="C236" s="55" t="s">
        <v>116</v>
      </c>
    </row>
    <row r="237" spans="1:3" ht="15.75">
      <c r="A237" s="122"/>
      <c r="B237" s="126"/>
      <c r="C237" s="55" t="s">
        <v>117</v>
      </c>
    </row>
    <row r="238" spans="1:3" ht="15.75">
      <c r="A238" s="122"/>
      <c r="B238" s="126"/>
      <c r="C238" s="55" t="s">
        <v>118</v>
      </c>
    </row>
    <row r="239" spans="1:3" ht="15.75">
      <c r="A239" s="122"/>
      <c r="B239" s="126"/>
      <c r="C239" s="55" t="s">
        <v>119</v>
      </c>
    </row>
    <row r="240" spans="1:3" ht="15.75">
      <c r="A240" s="122"/>
      <c r="B240" s="126"/>
      <c r="C240" s="55" t="s">
        <v>120</v>
      </c>
    </row>
    <row r="241" spans="1:3" ht="15.75">
      <c r="A241" s="122"/>
      <c r="B241" s="126"/>
      <c r="C241" s="55" t="s">
        <v>121</v>
      </c>
    </row>
    <row r="242" spans="1:3" ht="31.5">
      <c r="A242" s="122"/>
      <c r="B242" s="126"/>
      <c r="C242" s="55" t="s">
        <v>122</v>
      </c>
    </row>
    <row r="243" spans="1:3" ht="31.5">
      <c r="A243" s="122"/>
      <c r="B243" s="126"/>
      <c r="C243" s="55" t="s">
        <v>123</v>
      </c>
    </row>
    <row r="244" spans="1:3" ht="31.5">
      <c r="A244" s="122"/>
      <c r="B244" s="126"/>
      <c r="C244" s="55" t="s">
        <v>124</v>
      </c>
    </row>
    <row r="245" spans="1:3" ht="31.5">
      <c r="A245" s="122"/>
      <c r="B245" s="126"/>
      <c r="C245" s="55" t="s">
        <v>125</v>
      </c>
    </row>
    <row r="246" spans="1:3" ht="31.5">
      <c r="A246" s="122"/>
      <c r="B246" s="126"/>
      <c r="C246" s="55" t="s">
        <v>126</v>
      </c>
    </row>
    <row r="247" spans="1:3" ht="31.5">
      <c r="A247" s="122"/>
      <c r="B247" s="126"/>
      <c r="C247" s="55" t="s">
        <v>127</v>
      </c>
    </row>
    <row r="248" spans="1:3" ht="31.5">
      <c r="A248" s="122"/>
      <c r="B248" s="126"/>
      <c r="C248" s="55" t="s">
        <v>128</v>
      </c>
    </row>
    <row r="249" spans="1:3" ht="31.5">
      <c r="A249" s="122"/>
      <c r="B249" s="126"/>
      <c r="C249" s="55" t="s">
        <v>129</v>
      </c>
    </row>
    <row r="250" spans="1:3" ht="31.5">
      <c r="A250" s="122"/>
      <c r="B250" s="126"/>
      <c r="C250" s="55" t="s">
        <v>130</v>
      </c>
    </row>
    <row r="251" spans="1:3" ht="31.5">
      <c r="A251" s="122"/>
      <c r="B251" s="126"/>
      <c r="C251" s="55" t="s">
        <v>131</v>
      </c>
    </row>
    <row r="252" spans="1:3" ht="31.5">
      <c r="A252" s="122"/>
      <c r="B252" s="126"/>
      <c r="C252" s="55" t="s">
        <v>132</v>
      </c>
    </row>
    <row r="253" spans="1:3" ht="31.5">
      <c r="A253" s="122"/>
      <c r="B253" s="126"/>
      <c r="C253" s="55" t="s">
        <v>133</v>
      </c>
    </row>
    <row r="254" spans="1:3" ht="31.5">
      <c r="A254" s="122"/>
      <c r="B254" s="126"/>
      <c r="C254" s="55" t="s">
        <v>134</v>
      </c>
    </row>
    <row r="255" spans="1:3" ht="31.5">
      <c r="A255" s="122"/>
      <c r="B255" s="126"/>
      <c r="C255" s="55" t="s">
        <v>135</v>
      </c>
    </row>
    <row r="256" spans="1:3" ht="31.5">
      <c r="A256" s="122"/>
      <c r="B256" s="126"/>
      <c r="C256" s="55" t="s">
        <v>136</v>
      </c>
    </row>
    <row r="257" spans="1:3" ht="31.5">
      <c r="A257" s="122"/>
      <c r="B257" s="126"/>
      <c r="C257" s="55" t="s">
        <v>137</v>
      </c>
    </row>
    <row r="258" spans="1:3" ht="15.75">
      <c r="A258" s="122"/>
      <c r="B258" s="126"/>
      <c r="C258" s="55" t="s">
        <v>138</v>
      </c>
    </row>
    <row r="259" spans="1:3" ht="27.75" customHeight="1">
      <c r="A259" s="122"/>
      <c r="B259" s="126"/>
      <c r="C259" s="55" t="s">
        <v>139</v>
      </c>
    </row>
    <row r="260" spans="1:3" ht="15.75">
      <c r="A260" s="122"/>
      <c r="B260" s="126"/>
      <c r="C260" s="55" t="s">
        <v>140</v>
      </c>
    </row>
    <row r="261" spans="1:3" ht="15.75">
      <c r="A261" s="122"/>
      <c r="B261" s="126"/>
      <c r="C261" s="55" t="s">
        <v>141</v>
      </c>
    </row>
    <row r="262" spans="1:3" ht="15.75">
      <c r="A262" s="122"/>
      <c r="B262" s="126"/>
      <c r="C262" s="55" t="s">
        <v>142</v>
      </c>
    </row>
    <row r="263" spans="1:3" ht="15.75">
      <c r="A263" s="122"/>
      <c r="B263" s="126"/>
      <c r="C263" s="55" t="s">
        <v>143</v>
      </c>
    </row>
    <row r="264" spans="1:3" ht="15.75">
      <c r="A264" s="122"/>
      <c r="B264" s="126"/>
      <c r="C264" s="55" t="s">
        <v>144</v>
      </c>
    </row>
    <row r="265" spans="1:3" ht="15.75">
      <c r="A265" s="122"/>
      <c r="B265" s="126"/>
      <c r="C265" s="55" t="s">
        <v>145</v>
      </c>
    </row>
    <row r="266" spans="1:3" ht="15.75">
      <c r="A266" s="122"/>
      <c r="B266" s="126"/>
      <c r="C266" s="55" t="s">
        <v>146</v>
      </c>
    </row>
    <row r="267" spans="1:3" ht="15.75">
      <c r="A267" s="122"/>
      <c r="B267" s="126"/>
      <c r="C267" s="55" t="s">
        <v>147</v>
      </c>
    </row>
    <row r="268" spans="1:3" ht="15.75">
      <c r="A268" s="122"/>
      <c r="B268" s="126"/>
      <c r="C268" s="55" t="s">
        <v>148</v>
      </c>
    </row>
    <row r="269" spans="1:3" ht="15.75">
      <c r="A269" s="122"/>
      <c r="B269" s="126"/>
      <c r="C269" s="55" t="s">
        <v>149</v>
      </c>
    </row>
    <row r="270" spans="1:3" ht="15.75">
      <c r="A270" s="122"/>
      <c r="B270" s="126"/>
      <c r="C270" s="55" t="s">
        <v>150</v>
      </c>
    </row>
    <row r="271" spans="1:3" ht="15.75">
      <c r="A271" s="122"/>
      <c r="B271" s="126"/>
      <c r="C271" s="55" t="s">
        <v>151</v>
      </c>
    </row>
    <row r="272" spans="1:3" ht="15.75">
      <c r="A272" s="122"/>
      <c r="B272" s="126"/>
      <c r="C272" s="55" t="s">
        <v>152</v>
      </c>
    </row>
    <row r="273" spans="1:3" ht="31.5">
      <c r="A273" s="122"/>
      <c r="B273" s="126"/>
      <c r="C273" s="55" t="s">
        <v>153</v>
      </c>
    </row>
    <row r="274" spans="1:3" ht="31.5">
      <c r="A274" s="122"/>
      <c r="B274" s="126"/>
      <c r="C274" s="55" t="s">
        <v>154</v>
      </c>
    </row>
    <row r="275" spans="1:3" ht="15.75">
      <c r="A275" s="122"/>
      <c r="B275" s="126"/>
      <c r="C275" s="55" t="s">
        <v>156</v>
      </c>
    </row>
    <row r="276" spans="1:3" ht="15.75">
      <c r="A276" s="122"/>
      <c r="B276" s="126"/>
      <c r="C276" s="55" t="s">
        <v>157</v>
      </c>
    </row>
    <row r="277" spans="1:3" ht="15.75">
      <c r="A277" s="122"/>
      <c r="B277" s="126"/>
      <c r="C277" s="55" t="s">
        <v>158</v>
      </c>
    </row>
    <row r="278" spans="1:3" ht="15.75">
      <c r="A278" s="122"/>
      <c r="B278" s="126"/>
      <c r="C278" s="55" t="s">
        <v>159</v>
      </c>
    </row>
    <row r="279" spans="1:3" ht="15.75">
      <c r="A279" s="122"/>
      <c r="B279" s="126"/>
      <c r="C279" s="55" t="s">
        <v>160</v>
      </c>
    </row>
    <row r="280" spans="1:3" ht="15.75">
      <c r="A280" s="122"/>
      <c r="B280" s="126"/>
      <c r="C280" s="55" t="s">
        <v>161</v>
      </c>
    </row>
    <row r="281" spans="1:3" ht="15.75">
      <c r="A281" s="122"/>
      <c r="B281" s="126"/>
      <c r="C281" s="55" t="s">
        <v>162</v>
      </c>
    </row>
    <row r="282" spans="1:3" ht="15.75">
      <c r="A282" s="122"/>
      <c r="B282" s="126"/>
      <c r="C282" s="55" t="s">
        <v>163</v>
      </c>
    </row>
    <row r="283" spans="1:3" ht="15.75">
      <c r="A283" s="122"/>
      <c r="B283" s="126"/>
      <c r="C283" s="55" t="s">
        <v>164</v>
      </c>
    </row>
    <row r="284" spans="1:3" ht="15.75">
      <c r="A284" s="122"/>
      <c r="B284" s="126"/>
      <c r="C284" s="55" t="s">
        <v>165</v>
      </c>
    </row>
    <row r="285" spans="1:3" ht="15.75">
      <c r="A285" s="122"/>
      <c r="B285" s="126"/>
      <c r="C285" s="55" t="s">
        <v>166</v>
      </c>
    </row>
    <row r="286" spans="1:3" ht="15.75">
      <c r="A286" s="122"/>
      <c r="B286" s="126"/>
      <c r="C286" s="55" t="s">
        <v>167</v>
      </c>
    </row>
    <row r="287" spans="1:3" ht="15.75">
      <c r="A287" s="122"/>
      <c r="B287" s="126"/>
      <c r="C287" s="55" t="s">
        <v>168</v>
      </c>
    </row>
    <row r="288" spans="1:3" ht="15.75">
      <c r="A288" s="122"/>
      <c r="B288" s="126"/>
      <c r="C288" s="55" t="s">
        <v>169</v>
      </c>
    </row>
    <row r="289" spans="1:3" ht="15.75">
      <c r="A289" s="122"/>
      <c r="B289" s="126"/>
      <c r="C289" s="55" t="s">
        <v>170</v>
      </c>
    </row>
    <row r="290" spans="1:3" ht="15.75">
      <c r="A290" s="122"/>
      <c r="B290" s="126"/>
      <c r="C290" s="55" t="s">
        <v>171</v>
      </c>
    </row>
    <row r="291" spans="1:3" ht="15.75">
      <c r="A291" s="122"/>
      <c r="B291" s="126"/>
      <c r="C291" s="55" t="s">
        <v>172</v>
      </c>
    </row>
    <row r="292" spans="1:3" ht="15.75">
      <c r="A292" s="122"/>
      <c r="B292" s="126"/>
      <c r="C292" s="55" t="s">
        <v>173</v>
      </c>
    </row>
    <row r="293" spans="1:3" ht="15.75">
      <c r="A293" s="122"/>
      <c r="B293" s="126"/>
      <c r="C293" s="55" t="s">
        <v>174</v>
      </c>
    </row>
    <row r="294" spans="1:3" ht="15.75">
      <c r="A294" s="122"/>
      <c r="B294" s="126"/>
      <c r="C294" s="55" t="s">
        <v>175</v>
      </c>
    </row>
    <row r="295" spans="1:3" ht="15.75">
      <c r="A295" s="122"/>
      <c r="B295" s="126"/>
      <c r="C295" s="55" t="s">
        <v>176</v>
      </c>
    </row>
    <row r="296" spans="1:3" ht="15.75">
      <c r="A296" s="122"/>
      <c r="B296" s="126"/>
      <c r="C296" s="55" t="s">
        <v>177</v>
      </c>
    </row>
    <row r="297" spans="1:3" ht="15.75">
      <c r="A297" s="122"/>
      <c r="B297" s="126"/>
      <c r="C297" s="55" t="s">
        <v>178</v>
      </c>
    </row>
    <row r="298" spans="1:3" ht="15.75">
      <c r="A298" s="122"/>
      <c r="B298" s="126"/>
      <c r="C298" s="55" t="s">
        <v>179</v>
      </c>
    </row>
    <row r="299" spans="1:3" ht="15.75">
      <c r="A299" s="122"/>
      <c r="B299" s="126"/>
      <c r="C299" s="55" t="s">
        <v>180</v>
      </c>
    </row>
    <row r="300" spans="1:3" ht="15.75">
      <c r="A300" s="122"/>
      <c r="B300" s="126"/>
      <c r="C300" s="55" t="s">
        <v>181</v>
      </c>
    </row>
    <row r="301" spans="1:3" ht="15.75">
      <c r="A301" s="122"/>
      <c r="B301" s="126"/>
      <c r="C301" s="55" t="s">
        <v>182</v>
      </c>
    </row>
    <row r="302" spans="1:3" ht="15.75">
      <c r="A302" s="122"/>
      <c r="B302" s="126"/>
      <c r="C302" s="55" t="s">
        <v>183</v>
      </c>
    </row>
    <row r="303" spans="1:3" ht="15.75">
      <c r="A303" s="122"/>
      <c r="B303" s="126"/>
      <c r="C303" s="55" t="s">
        <v>184</v>
      </c>
    </row>
    <row r="304" spans="1:3" ht="15.75">
      <c r="A304" s="128"/>
      <c r="B304" s="127"/>
      <c r="C304" s="55" t="s">
        <v>185</v>
      </c>
    </row>
    <row r="305" spans="1:3" ht="47.25">
      <c r="A305" s="120" t="s">
        <v>83</v>
      </c>
      <c r="B305" s="130" t="s">
        <v>53</v>
      </c>
      <c r="C305" s="5" t="s">
        <v>415</v>
      </c>
    </row>
    <row r="306" spans="1:3" ht="31.5">
      <c r="A306" s="120"/>
      <c r="B306" s="130"/>
      <c r="C306" s="79" t="s">
        <v>416</v>
      </c>
    </row>
    <row r="307" spans="1:3" ht="31.5">
      <c r="A307" s="120"/>
      <c r="B307" s="130"/>
      <c r="C307" s="79" t="s">
        <v>417</v>
      </c>
    </row>
    <row r="308" spans="1:3" ht="31.5">
      <c r="A308" s="120"/>
      <c r="B308" s="130"/>
      <c r="C308" s="79" t="s">
        <v>418</v>
      </c>
    </row>
    <row r="309" spans="1:3" ht="31.5">
      <c r="A309" s="120"/>
      <c r="B309" s="130"/>
      <c r="C309" s="79" t="s">
        <v>419</v>
      </c>
    </row>
    <row r="310" spans="1:3" ht="31.5">
      <c r="A310" s="120"/>
      <c r="B310" s="130"/>
      <c r="C310" s="79" t="s">
        <v>419</v>
      </c>
    </row>
    <row r="311" spans="1:3" ht="15.75">
      <c r="A311" s="120"/>
      <c r="B311" s="130"/>
      <c r="C311" s="79" t="s">
        <v>420</v>
      </c>
    </row>
    <row r="312" spans="1:3" ht="15.75">
      <c r="A312" s="120"/>
      <c r="B312" s="130"/>
      <c r="C312" s="79" t="s">
        <v>421</v>
      </c>
    </row>
    <row r="313" spans="1:3" ht="31.5">
      <c r="A313" s="120"/>
      <c r="B313" s="130"/>
      <c r="C313" s="79" t="s">
        <v>422</v>
      </c>
    </row>
    <row r="314" spans="1:3" ht="31.5">
      <c r="A314" s="120"/>
      <c r="B314" s="130"/>
      <c r="C314" s="79" t="s">
        <v>423</v>
      </c>
    </row>
    <row r="315" spans="1:3" ht="15.75">
      <c r="A315" s="120"/>
      <c r="B315" s="130"/>
      <c r="C315" s="5" t="s">
        <v>424</v>
      </c>
    </row>
    <row r="316" spans="1:3" ht="63">
      <c r="A316" s="35" t="s">
        <v>84</v>
      </c>
      <c r="B316" s="5" t="s">
        <v>54</v>
      </c>
      <c r="C316" s="5" t="s">
        <v>537</v>
      </c>
    </row>
    <row r="317" spans="1:3" ht="15.75">
      <c r="A317" s="121" t="s">
        <v>85</v>
      </c>
      <c r="B317" s="125" t="s">
        <v>55</v>
      </c>
      <c r="C317" s="5" t="s">
        <v>410</v>
      </c>
    </row>
    <row r="318" spans="1:3" ht="15.75">
      <c r="A318" s="129"/>
      <c r="B318" s="126"/>
      <c r="C318" s="5" t="s">
        <v>490</v>
      </c>
    </row>
    <row r="319" spans="1:3" ht="31.5">
      <c r="A319" s="129"/>
      <c r="B319" s="126"/>
      <c r="C319" s="5" t="s">
        <v>489</v>
      </c>
    </row>
    <row r="320" spans="1:3" ht="15.75">
      <c r="A320" s="129"/>
      <c r="B320" s="126"/>
      <c r="C320" s="5" t="s">
        <v>411</v>
      </c>
    </row>
    <row r="321" spans="1:3" ht="15.75">
      <c r="A321" s="129"/>
      <c r="B321" s="126"/>
      <c r="C321" s="5" t="s">
        <v>413</v>
      </c>
    </row>
    <row r="322" spans="1:3" ht="31.5">
      <c r="A322" s="129"/>
      <c r="B322" s="126"/>
      <c r="C322" s="5" t="s">
        <v>414</v>
      </c>
    </row>
    <row r="323" spans="1:3" ht="15.75">
      <c r="A323" s="129"/>
      <c r="B323" s="126"/>
      <c r="C323" s="5" t="s">
        <v>412</v>
      </c>
    </row>
    <row r="324" spans="1:3" ht="15.75">
      <c r="A324" s="129"/>
      <c r="B324" s="126"/>
      <c r="C324" s="5" t="s">
        <v>491</v>
      </c>
    </row>
    <row r="325" spans="1:3" ht="31.5">
      <c r="A325" s="129"/>
      <c r="B325" s="126"/>
      <c r="C325" s="5" t="s">
        <v>492</v>
      </c>
    </row>
    <row r="326" spans="1:3" ht="141.75">
      <c r="A326" s="35" t="s">
        <v>86</v>
      </c>
      <c r="B326" s="5" t="s">
        <v>56</v>
      </c>
      <c r="C326" s="5" t="s">
        <v>92</v>
      </c>
    </row>
    <row r="327" spans="1:3" ht="63">
      <c r="A327" s="35" t="s">
        <v>87</v>
      </c>
      <c r="B327" s="5" t="s">
        <v>57</v>
      </c>
      <c r="C327" s="5" t="s">
        <v>92</v>
      </c>
    </row>
  </sheetData>
  <mergeCells count="18">
    <mergeCell ref="A39:A117"/>
    <mergeCell ref="A6:C6"/>
    <mergeCell ref="A5:C5"/>
    <mergeCell ref="A9:C9"/>
    <mergeCell ref="A28:C28"/>
    <mergeCell ref="A37:C37"/>
    <mergeCell ref="B21:B26"/>
    <mergeCell ref="A21:A26"/>
    <mergeCell ref="B30:B34"/>
    <mergeCell ref="A30:A34"/>
    <mergeCell ref="A305:A315"/>
    <mergeCell ref="A119:A209"/>
    <mergeCell ref="B214:B304"/>
    <mergeCell ref="A214:A304"/>
    <mergeCell ref="B317:B325"/>
    <mergeCell ref="A317:A325"/>
    <mergeCell ref="B305:B315"/>
    <mergeCell ref="A212:C212"/>
  </mergeCells>
  <hyperlinks>
    <hyperlink ref="C13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4"/>
  <sheetViews>
    <sheetView tabSelected="1" topLeftCell="A74" zoomScale="120" zoomScaleNormal="120" workbookViewId="0">
      <selection activeCell="A54" sqref="A1:XFD1048576"/>
    </sheetView>
  </sheetViews>
  <sheetFormatPr defaultColWidth="33.5703125" defaultRowHeight="15"/>
  <cols>
    <col min="1" max="1" width="5" style="22" bestFit="1" customWidth="1"/>
    <col min="2" max="2" width="54.42578125" style="23" customWidth="1"/>
    <col min="3" max="3" width="21.28515625" style="23" customWidth="1"/>
    <col min="4" max="4" width="20.7109375" style="24" customWidth="1"/>
    <col min="5" max="5" width="21.140625" style="24" customWidth="1"/>
    <col min="6" max="6" width="20.85546875" style="24" customWidth="1"/>
    <col min="7" max="7" width="21.28515625" style="24" customWidth="1"/>
    <col min="8" max="8" width="21.5703125" style="24" customWidth="1"/>
    <col min="9" max="16384" width="33.5703125" style="24"/>
  </cols>
  <sheetData>
    <row r="1" spans="1:8" ht="15.75">
      <c r="C1" s="24"/>
      <c r="H1" s="42" t="s">
        <v>0</v>
      </c>
    </row>
    <row r="2" spans="1:8" ht="15.75">
      <c r="C2" s="24"/>
      <c r="H2" s="42" t="s">
        <v>1</v>
      </c>
    </row>
    <row r="3" spans="1:8" ht="15.75">
      <c r="C3" s="24"/>
      <c r="H3" s="42" t="s">
        <v>2</v>
      </c>
    </row>
    <row r="4" spans="1:8" ht="15.75">
      <c r="A4" s="1"/>
    </row>
    <row r="5" spans="1:8" ht="18.75">
      <c r="A5" s="134" t="s">
        <v>3</v>
      </c>
      <c r="B5" s="135"/>
      <c r="C5" s="135"/>
      <c r="D5" s="189"/>
      <c r="E5" s="189"/>
      <c r="F5" s="189"/>
      <c r="G5" s="189"/>
      <c r="H5" s="189"/>
    </row>
    <row r="6" spans="1:8" ht="18.75">
      <c r="A6" s="132" t="s">
        <v>4</v>
      </c>
      <c r="B6" s="133"/>
      <c r="C6" s="133"/>
      <c r="D6" s="189"/>
      <c r="E6" s="189"/>
      <c r="F6" s="189"/>
      <c r="G6" s="189"/>
      <c r="H6" s="189"/>
    </row>
    <row r="7" spans="1:8" ht="15.75">
      <c r="A7" s="1"/>
    </row>
    <row r="8" spans="1:8" ht="15.75">
      <c r="A8" s="1"/>
    </row>
    <row r="9" spans="1:8" ht="33" customHeight="1">
      <c r="A9" s="168" t="s">
        <v>5</v>
      </c>
      <c r="B9" s="190"/>
      <c r="C9" s="190"/>
      <c r="D9" s="190"/>
      <c r="E9" s="190"/>
      <c r="F9" s="190"/>
      <c r="G9" s="190"/>
      <c r="H9" s="191"/>
    </row>
    <row r="10" spans="1:8" ht="15.75">
      <c r="A10" s="105" t="s">
        <v>58</v>
      </c>
      <c r="B10" s="106" t="s">
        <v>6</v>
      </c>
      <c r="C10" s="130" t="s">
        <v>90</v>
      </c>
      <c r="D10" s="192"/>
      <c r="E10" s="192"/>
      <c r="F10" s="192"/>
      <c r="G10" s="192"/>
      <c r="H10" s="192"/>
    </row>
    <row r="11" spans="1:8" ht="15.75">
      <c r="A11" s="105" t="s">
        <v>59</v>
      </c>
      <c r="B11" s="106" t="s">
        <v>7</v>
      </c>
      <c r="C11" s="130" t="s">
        <v>88</v>
      </c>
      <c r="D11" s="192"/>
      <c r="E11" s="192"/>
      <c r="F11" s="192"/>
      <c r="G11" s="192"/>
      <c r="H11" s="192"/>
    </row>
    <row r="12" spans="1:8" ht="31.5">
      <c r="A12" s="104" t="s">
        <v>60</v>
      </c>
      <c r="B12" s="103" t="s">
        <v>8</v>
      </c>
      <c r="C12" s="164" t="s">
        <v>546</v>
      </c>
      <c r="D12" s="192"/>
      <c r="E12" s="192"/>
      <c r="F12" s="192"/>
      <c r="G12" s="192"/>
      <c r="H12" s="192"/>
    </row>
    <row r="13" spans="1:8" ht="31.5">
      <c r="A13" s="105" t="s">
        <v>61</v>
      </c>
      <c r="B13" s="106" t="s">
        <v>9</v>
      </c>
      <c r="C13" s="193" t="s">
        <v>543</v>
      </c>
      <c r="D13" s="192"/>
      <c r="E13" s="192"/>
      <c r="F13" s="192"/>
      <c r="G13" s="192"/>
      <c r="H13" s="192"/>
    </row>
    <row r="14" spans="1:8" ht="47.25">
      <c r="A14" s="105" t="s">
        <v>62</v>
      </c>
      <c r="B14" s="106" t="s">
        <v>10</v>
      </c>
      <c r="C14" s="130" t="s">
        <v>544</v>
      </c>
      <c r="D14" s="192"/>
      <c r="E14" s="192"/>
      <c r="F14" s="192"/>
      <c r="G14" s="192"/>
      <c r="H14" s="192"/>
    </row>
    <row r="15" spans="1:8" ht="126">
      <c r="A15" s="105" t="s">
        <v>63</v>
      </c>
      <c r="B15" s="106" t="s">
        <v>11</v>
      </c>
      <c r="C15" s="130" t="s">
        <v>540</v>
      </c>
      <c r="D15" s="192"/>
      <c r="E15" s="192"/>
      <c r="F15" s="192"/>
      <c r="G15" s="192"/>
      <c r="H15" s="192"/>
    </row>
    <row r="16" spans="1:8" ht="63">
      <c r="A16" s="105" t="s">
        <v>64</v>
      </c>
      <c r="B16" s="106" t="s">
        <v>12</v>
      </c>
      <c r="C16" s="130" t="s">
        <v>551</v>
      </c>
      <c r="D16" s="192"/>
      <c r="E16" s="192"/>
      <c r="F16" s="192"/>
      <c r="G16" s="192"/>
      <c r="H16" s="192"/>
    </row>
    <row r="17" spans="1:8" ht="15.75">
      <c r="A17" s="105" t="s">
        <v>65</v>
      </c>
      <c r="B17" s="106" t="s">
        <v>13</v>
      </c>
      <c r="C17" s="163" t="s">
        <v>548</v>
      </c>
      <c r="D17" s="192"/>
      <c r="E17" s="192"/>
      <c r="F17" s="192"/>
      <c r="G17" s="192"/>
      <c r="H17" s="192"/>
    </row>
    <row r="18" spans="1:8" ht="47.25">
      <c r="A18" s="105" t="s">
        <v>66</v>
      </c>
      <c r="B18" s="106" t="s">
        <v>549</v>
      </c>
      <c r="C18" s="163" t="s">
        <v>550</v>
      </c>
      <c r="D18" s="192"/>
      <c r="E18" s="192"/>
      <c r="F18" s="192"/>
      <c r="G18" s="192"/>
      <c r="H18" s="192"/>
    </row>
    <row r="19" spans="1:8" ht="31.5">
      <c r="A19" s="105" t="s">
        <v>67</v>
      </c>
      <c r="B19" s="106" t="s">
        <v>15</v>
      </c>
      <c r="C19" s="130" t="s">
        <v>552</v>
      </c>
      <c r="D19" s="192"/>
      <c r="E19" s="192"/>
      <c r="F19" s="192"/>
      <c r="G19" s="192"/>
      <c r="H19" s="192"/>
    </row>
    <row r="20" spans="1:8" ht="47.25">
      <c r="A20" s="105" t="s">
        <v>68</v>
      </c>
      <c r="B20" s="106" t="s">
        <v>16</v>
      </c>
      <c r="C20" s="130" t="s">
        <v>553</v>
      </c>
      <c r="D20" s="192"/>
      <c r="E20" s="192"/>
      <c r="F20" s="192"/>
      <c r="G20" s="192"/>
      <c r="H20" s="192"/>
    </row>
    <row r="21" spans="1:8" ht="38.25" customHeight="1">
      <c r="A21" s="120" t="s">
        <v>69</v>
      </c>
      <c r="B21" s="130" t="s">
        <v>17</v>
      </c>
      <c r="C21" s="130" t="s">
        <v>408</v>
      </c>
      <c r="D21" s="192"/>
      <c r="E21" s="192"/>
      <c r="F21" s="192"/>
      <c r="G21" s="192"/>
      <c r="H21" s="192"/>
    </row>
    <row r="22" spans="1:8" ht="39.75" customHeight="1">
      <c r="A22" s="167"/>
      <c r="B22" s="130"/>
      <c r="C22" s="130" t="s">
        <v>403</v>
      </c>
      <c r="D22" s="192"/>
      <c r="E22" s="192"/>
      <c r="F22" s="192"/>
      <c r="G22" s="192"/>
      <c r="H22" s="192"/>
    </row>
    <row r="23" spans="1:8" ht="35.25" customHeight="1">
      <c r="A23" s="167"/>
      <c r="B23" s="130"/>
      <c r="C23" s="130" t="s">
        <v>404</v>
      </c>
      <c r="D23" s="192"/>
      <c r="E23" s="192"/>
      <c r="F23" s="192"/>
      <c r="G23" s="192"/>
      <c r="H23" s="192"/>
    </row>
    <row r="24" spans="1:8" ht="35.25" customHeight="1">
      <c r="A24" s="167"/>
      <c r="B24" s="130"/>
      <c r="C24" s="130" t="s">
        <v>405</v>
      </c>
      <c r="D24" s="192"/>
      <c r="E24" s="192"/>
      <c r="F24" s="192"/>
      <c r="G24" s="192"/>
      <c r="H24" s="192"/>
    </row>
    <row r="25" spans="1:8" ht="38.25" customHeight="1">
      <c r="A25" s="167"/>
      <c r="B25" s="130"/>
      <c r="C25" s="130" t="s">
        <v>406</v>
      </c>
      <c r="D25" s="192"/>
      <c r="E25" s="192"/>
      <c r="F25" s="192"/>
      <c r="G25" s="192"/>
      <c r="H25" s="192"/>
    </row>
    <row r="26" spans="1:8" ht="36.75" customHeight="1">
      <c r="A26" s="167"/>
      <c r="B26" s="130"/>
      <c r="C26" s="130" t="s">
        <v>407</v>
      </c>
      <c r="D26" s="192"/>
      <c r="E26" s="192"/>
      <c r="F26" s="192"/>
      <c r="G26" s="192"/>
      <c r="H26" s="192"/>
    </row>
    <row r="27" spans="1:8" ht="110.25">
      <c r="A27" s="105" t="s">
        <v>70</v>
      </c>
      <c r="B27" s="106" t="s">
        <v>18</v>
      </c>
      <c r="C27" s="130" t="s">
        <v>555</v>
      </c>
      <c r="D27" s="192"/>
      <c r="E27" s="192"/>
      <c r="F27" s="192"/>
      <c r="G27" s="192"/>
      <c r="H27" s="192"/>
    </row>
    <row r="28" spans="1:8" ht="15.75">
      <c r="A28" s="139" t="s">
        <v>19</v>
      </c>
      <c r="B28" s="139"/>
      <c r="C28" s="139"/>
      <c r="D28" s="192"/>
      <c r="E28" s="192"/>
      <c r="F28" s="192"/>
      <c r="G28" s="192"/>
      <c r="H28" s="192"/>
    </row>
    <row r="29" spans="1:8" ht="31.5">
      <c r="A29" s="105" t="s">
        <v>71</v>
      </c>
      <c r="B29" s="106" t="s">
        <v>20</v>
      </c>
      <c r="C29" s="130" t="s">
        <v>93</v>
      </c>
      <c r="D29" s="192"/>
      <c r="E29" s="192"/>
      <c r="F29" s="192"/>
      <c r="G29" s="192"/>
      <c r="H29" s="192"/>
    </row>
    <row r="30" spans="1:8" ht="74.25" customHeight="1">
      <c r="A30" s="120" t="s">
        <v>72</v>
      </c>
      <c r="B30" s="130" t="s">
        <v>21</v>
      </c>
      <c r="C30" s="130" t="s">
        <v>556</v>
      </c>
      <c r="D30" s="192"/>
      <c r="E30" s="192"/>
      <c r="F30" s="192"/>
      <c r="G30" s="192"/>
      <c r="H30" s="192"/>
    </row>
    <row r="31" spans="1:8">
      <c r="A31" s="120"/>
      <c r="B31" s="130"/>
      <c r="C31" s="130" t="s">
        <v>539</v>
      </c>
      <c r="D31" s="192"/>
      <c r="E31" s="192"/>
      <c r="F31" s="192"/>
      <c r="G31" s="192"/>
      <c r="H31" s="192"/>
    </row>
    <row r="32" spans="1:8">
      <c r="A32" s="120"/>
      <c r="B32" s="130"/>
      <c r="C32" s="130" t="s">
        <v>487</v>
      </c>
      <c r="D32" s="192"/>
      <c r="E32" s="192"/>
      <c r="F32" s="192"/>
      <c r="G32" s="192"/>
      <c r="H32" s="192"/>
    </row>
    <row r="33" spans="1:8">
      <c r="A33" s="120"/>
      <c r="B33" s="130"/>
      <c r="C33" s="164" t="s">
        <v>486</v>
      </c>
      <c r="D33" s="192"/>
      <c r="E33" s="192"/>
      <c r="F33" s="192"/>
      <c r="G33" s="192"/>
      <c r="H33" s="192"/>
    </row>
    <row r="34" spans="1:8">
      <c r="A34" s="120"/>
      <c r="B34" s="130"/>
      <c r="C34" s="130" t="s">
        <v>541</v>
      </c>
      <c r="D34" s="192"/>
      <c r="E34" s="192"/>
      <c r="F34" s="192"/>
      <c r="G34" s="192"/>
      <c r="H34" s="192"/>
    </row>
    <row r="35" spans="1:8" ht="47.25">
      <c r="A35" s="105" t="s">
        <v>73</v>
      </c>
      <c r="B35" s="106" t="s">
        <v>22</v>
      </c>
      <c r="C35" s="130" t="s">
        <v>590</v>
      </c>
      <c r="D35" s="192"/>
      <c r="E35" s="192"/>
      <c r="F35" s="192"/>
      <c r="G35" s="192"/>
      <c r="H35" s="192"/>
    </row>
    <row r="36" spans="1:8" ht="66" customHeight="1">
      <c r="A36" s="105" t="s">
        <v>74</v>
      </c>
      <c r="B36" s="106" t="s">
        <v>23</v>
      </c>
      <c r="C36" s="130" t="s">
        <v>589</v>
      </c>
      <c r="D36" s="192"/>
      <c r="E36" s="192"/>
      <c r="F36" s="192"/>
      <c r="G36" s="192"/>
      <c r="H36" s="192"/>
    </row>
    <row r="37" spans="1:8" ht="15.75">
      <c r="A37" s="158" t="s">
        <v>24</v>
      </c>
      <c r="B37" s="159"/>
      <c r="C37" s="159"/>
      <c r="D37" s="194"/>
      <c r="E37" s="194"/>
      <c r="F37" s="194"/>
      <c r="G37" s="194"/>
      <c r="H37" s="195"/>
    </row>
    <row r="38" spans="1:8" ht="30" customHeight="1">
      <c r="A38" s="105" t="s">
        <v>75</v>
      </c>
      <c r="B38" s="106" t="s">
        <v>438</v>
      </c>
      <c r="C38" s="162" t="s">
        <v>564</v>
      </c>
      <c r="D38" s="196"/>
      <c r="E38" s="196"/>
      <c r="F38" s="196"/>
      <c r="G38" s="196"/>
      <c r="H38" s="197"/>
    </row>
    <row r="39" spans="1:8" ht="31.5">
      <c r="A39" s="120" t="s">
        <v>76</v>
      </c>
      <c r="B39" s="106" t="s">
        <v>25</v>
      </c>
      <c r="C39" s="130"/>
      <c r="D39" s="192"/>
      <c r="E39" s="192"/>
      <c r="F39" s="192"/>
      <c r="G39" s="192"/>
      <c r="H39" s="192"/>
    </row>
    <row r="40" spans="1:8" ht="31.5">
      <c r="A40" s="120"/>
      <c r="B40" s="106" t="s">
        <v>26</v>
      </c>
      <c r="C40" s="51" t="s">
        <v>392</v>
      </c>
      <c r="D40" s="51" t="s">
        <v>389</v>
      </c>
      <c r="E40" s="51" t="s">
        <v>390</v>
      </c>
      <c r="F40" s="51" t="s">
        <v>391</v>
      </c>
      <c r="G40" s="51" t="s">
        <v>390</v>
      </c>
      <c r="H40" s="51" t="s">
        <v>393</v>
      </c>
    </row>
    <row r="41" spans="1:8" ht="44.25" customHeight="1">
      <c r="A41" s="120"/>
      <c r="B41" s="106" t="s">
        <v>27</v>
      </c>
      <c r="C41" s="87" t="s">
        <v>436</v>
      </c>
      <c r="D41" s="87" t="s">
        <v>432</v>
      </c>
      <c r="E41" s="87" t="s">
        <v>433</v>
      </c>
      <c r="F41" s="87" t="s">
        <v>434</v>
      </c>
      <c r="G41" s="87" t="s">
        <v>435</v>
      </c>
      <c r="H41" s="87" t="s">
        <v>437</v>
      </c>
    </row>
    <row r="42" spans="1:8" ht="31.5">
      <c r="A42" s="120"/>
      <c r="B42" s="106" t="s">
        <v>28</v>
      </c>
      <c r="C42" s="108" t="s">
        <v>386</v>
      </c>
      <c r="D42" s="108" t="s">
        <v>386</v>
      </c>
      <c r="E42" s="108" t="s">
        <v>386</v>
      </c>
      <c r="F42" s="108" t="s">
        <v>386</v>
      </c>
      <c r="G42" s="108" t="s">
        <v>386</v>
      </c>
      <c r="H42" s="108" t="s">
        <v>386</v>
      </c>
    </row>
    <row r="43" spans="1:8" ht="30">
      <c r="A43" s="120"/>
      <c r="B43" s="106" t="s">
        <v>29</v>
      </c>
      <c r="C43" s="49" t="s">
        <v>385</v>
      </c>
      <c r="D43" s="49" t="s">
        <v>385</v>
      </c>
      <c r="E43" s="49" t="s">
        <v>385</v>
      </c>
      <c r="F43" s="49" t="s">
        <v>385</v>
      </c>
      <c r="G43" s="49" t="s">
        <v>385</v>
      </c>
      <c r="H43" s="49" t="s">
        <v>385</v>
      </c>
    </row>
    <row r="44" spans="1:8" ht="15.75">
      <c r="A44" s="120"/>
      <c r="B44" s="106" t="s">
        <v>30</v>
      </c>
      <c r="C44" s="49" t="s">
        <v>557</v>
      </c>
      <c r="D44" s="49" t="s">
        <v>558</v>
      </c>
      <c r="E44" s="49" t="s">
        <v>559</v>
      </c>
      <c r="F44" s="49" t="s">
        <v>560</v>
      </c>
      <c r="G44" s="49" t="s">
        <v>561</v>
      </c>
      <c r="H44" s="49" t="s">
        <v>562</v>
      </c>
    </row>
    <row r="45" spans="1:8" ht="15.75">
      <c r="A45" s="120"/>
      <c r="B45" s="106" t="s">
        <v>31</v>
      </c>
      <c r="C45" s="108">
        <v>3</v>
      </c>
      <c r="D45" s="108">
        <v>1</v>
      </c>
      <c r="E45" s="108">
        <v>1</v>
      </c>
      <c r="F45" s="108">
        <v>2</v>
      </c>
      <c r="G45" s="108">
        <v>1</v>
      </c>
      <c r="H45" s="108">
        <v>1</v>
      </c>
    </row>
    <row r="46" spans="1:8" ht="15.75">
      <c r="A46" s="120"/>
      <c r="B46" s="106" t="s">
        <v>32</v>
      </c>
      <c r="C46" s="118">
        <v>32509</v>
      </c>
      <c r="D46" s="118">
        <v>32509</v>
      </c>
      <c r="E46" s="118">
        <v>32509</v>
      </c>
      <c r="F46" s="118">
        <v>32509</v>
      </c>
      <c r="G46" s="118">
        <v>32509</v>
      </c>
      <c r="H46" s="118">
        <v>35765</v>
      </c>
    </row>
    <row r="47" spans="1:8" ht="15.75">
      <c r="A47" s="120"/>
      <c r="B47" s="106" t="s">
        <v>33</v>
      </c>
      <c r="C47" s="119" t="s">
        <v>547</v>
      </c>
      <c r="D47" s="119" t="s">
        <v>547</v>
      </c>
      <c r="E47" s="119" t="s">
        <v>547</v>
      </c>
      <c r="F47" s="119" t="s">
        <v>547</v>
      </c>
      <c r="G47" s="119" t="s">
        <v>547</v>
      </c>
      <c r="H47" s="119" t="s">
        <v>547</v>
      </c>
    </row>
    <row r="48" spans="1:8" ht="31.5">
      <c r="A48" s="120"/>
      <c r="B48" s="106" t="s">
        <v>34</v>
      </c>
      <c r="C48" s="108" t="s">
        <v>92</v>
      </c>
      <c r="D48" s="108" t="s">
        <v>92</v>
      </c>
      <c r="E48" s="108" t="s">
        <v>92</v>
      </c>
      <c r="F48" s="108" t="s">
        <v>92</v>
      </c>
      <c r="G48" s="108" t="s">
        <v>92</v>
      </c>
      <c r="H48" s="108" t="s">
        <v>92</v>
      </c>
    </row>
    <row r="49" spans="1:8" ht="78.75">
      <c r="A49" s="120"/>
      <c r="B49" s="106" t="s">
        <v>35</v>
      </c>
      <c r="C49" s="107" t="s">
        <v>582</v>
      </c>
      <c r="D49" s="107" t="s">
        <v>586</v>
      </c>
      <c r="E49" s="107" t="s">
        <v>587</v>
      </c>
      <c r="F49" s="107" t="s">
        <v>583</v>
      </c>
      <c r="G49" s="107" t="s">
        <v>584</v>
      </c>
      <c r="H49" s="107" t="s">
        <v>585</v>
      </c>
    </row>
    <row r="50" spans="1:8" ht="78.75">
      <c r="A50" s="120"/>
      <c r="B50" s="106" t="s">
        <v>36</v>
      </c>
      <c r="C50" s="51" t="s">
        <v>429</v>
      </c>
      <c r="D50" s="51" t="s">
        <v>425</v>
      </c>
      <c r="E50" s="51" t="s">
        <v>426</v>
      </c>
      <c r="F50" s="51" t="s">
        <v>427</v>
      </c>
      <c r="G50" s="51" t="s">
        <v>428</v>
      </c>
      <c r="H50" s="51" t="s">
        <v>430</v>
      </c>
    </row>
    <row r="51" spans="1:8" ht="47.25">
      <c r="A51" s="120"/>
      <c r="B51" s="106" t="s">
        <v>37</v>
      </c>
      <c r="C51" s="108" t="s">
        <v>563</v>
      </c>
      <c r="D51" s="108" t="s">
        <v>563</v>
      </c>
      <c r="E51" s="108" t="s">
        <v>563</v>
      </c>
      <c r="F51" s="108" t="s">
        <v>563</v>
      </c>
      <c r="G51" s="108" t="s">
        <v>563</v>
      </c>
      <c r="H51" s="108" t="s">
        <v>563</v>
      </c>
    </row>
    <row r="52" spans="1:8" ht="31.5">
      <c r="A52" s="120"/>
      <c r="B52" s="106" t="s">
        <v>38</v>
      </c>
      <c r="C52" s="52" t="s">
        <v>431</v>
      </c>
      <c r="D52" s="52" t="s">
        <v>431</v>
      </c>
      <c r="E52" s="52" t="s">
        <v>431</v>
      </c>
      <c r="F52" s="52" t="s">
        <v>431</v>
      </c>
      <c r="G52" s="52" t="s">
        <v>431</v>
      </c>
      <c r="H52" s="52" t="s">
        <v>431</v>
      </c>
    </row>
    <row r="53" spans="1:8" ht="31.5">
      <c r="A53" s="105" t="s">
        <v>77</v>
      </c>
      <c r="B53" s="106" t="s">
        <v>542</v>
      </c>
      <c r="C53" s="154">
        <f>C56+D56+E56+F56+G56+H56+C66+D66+E66+F66</f>
        <v>48922</v>
      </c>
      <c r="D53" s="192"/>
      <c r="E53" s="192"/>
      <c r="F53" s="192"/>
      <c r="G53" s="192"/>
      <c r="H53" s="192"/>
    </row>
    <row r="54" spans="1:8" ht="15.75">
      <c r="A54" s="121" t="s">
        <v>78</v>
      </c>
      <c r="B54" s="106" t="s">
        <v>40</v>
      </c>
      <c r="C54" s="149"/>
      <c r="D54" s="198"/>
      <c r="E54" s="198"/>
      <c r="F54" s="198"/>
      <c r="G54" s="198"/>
      <c r="H54" s="198"/>
    </row>
    <row r="55" spans="1:8" ht="47.25">
      <c r="A55" s="122"/>
      <c r="B55" s="106" t="s">
        <v>29</v>
      </c>
      <c r="C55" s="107" t="s">
        <v>395</v>
      </c>
      <c r="D55" s="81" t="s">
        <v>396</v>
      </c>
      <c r="E55" s="81" t="s">
        <v>397</v>
      </c>
      <c r="F55" s="81" t="s">
        <v>398</v>
      </c>
      <c r="G55" s="81" t="s">
        <v>399</v>
      </c>
      <c r="H55" s="81" t="s">
        <v>400</v>
      </c>
    </row>
    <row r="56" spans="1:8" ht="15.75">
      <c r="A56" s="122"/>
      <c r="B56" s="106" t="s">
        <v>41</v>
      </c>
      <c r="C56" s="82">
        <v>48598</v>
      </c>
      <c r="D56" s="199">
        <v>36</v>
      </c>
      <c r="E56" s="199">
        <v>36</v>
      </c>
      <c r="F56" s="199">
        <v>36</v>
      </c>
      <c r="G56" s="199">
        <v>36</v>
      </c>
      <c r="H56" s="199">
        <v>36</v>
      </c>
    </row>
    <row r="57" spans="1:8" ht="31.5">
      <c r="A57" s="122"/>
      <c r="B57" s="106" t="s">
        <v>42</v>
      </c>
      <c r="C57" s="52" t="s">
        <v>503</v>
      </c>
      <c r="D57" s="52" t="s">
        <v>503</v>
      </c>
      <c r="E57" s="52" t="s">
        <v>503</v>
      </c>
      <c r="F57" s="52" t="s">
        <v>503</v>
      </c>
      <c r="G57" s="52" t="s">
        <v>503</v>
      </c>
      <c r="H57" s="52" t="s">
        <v>503</v>
      </c>
    </row>
    <row r="58" spans="1:8" ht="15.75">
      <c r="A58" s="122"/>
      <c r="B58" s="106" t="s">
        <v>26</v>
      </c>
      <c r="C58" s="84" t="s">
        <v>431</v>
      </c>
      <c r="D58" s="85" t="s">
        <v>593</v>
      </c>
      <c r="E58" s="85" t="s">
        <v>594</v>
      </c>
      <c r="F58" s="85" t="s">
        <v>595</v>
      </c>
      <c r="G58" s="85" t="s">
        <v>596</v>
      </c>
      <c r="H58" s="85" t="s">
        <v>597</v>
      </c>
    </row>
    <row r="59" spans="1:8" ht="15.75">
      <c r="A59" s="122"/>
      <c r="B59" s="106" t="s">
        <v>44</v>
      </c>
      <c r="C59" s="86">
        <v>44219676.200000003</v>
      </c>
      <c r="D59" s="85">
        <v>113721.12</v>
      </c>
      <c r="E59" s="85">
        <v>113721.12</v>
      </c>
      <c r="F59" s="85">
        <v>113721.12</v>
      </c>
      <c r="G59" s="85">
        <v>113721.12</v>
      </c>
      <c r="H59" s="85">
        <v>190835.64</v>
      </c>
    </row>
    <row r="60" spans="1:8" ht="45">
      <c r="A60" s="122"/>
      <c r="B60" s="106" t="s">
        <v>43</v>
      </c>
      <c r="C60" s="87" t="s">
        <v>592</v>
      </c>
      <c r="D60" s="87" t="s">
        <v>592</v>
      </c>
      <c r="E60" s="87" t="s">
        <v>592</v>
      </c>
      <c r="F60" s="87" t="s">
        <v>592</v>
      </c>
      <c r="G60" s="87" t="s">
        <v>592</v>
      </c>
      <c r="H60" s="87" t="s">
        <v>592</v>
      </c>
    </row>
    <row r="61" spans="1:8" ht="45">
      <c r="A61" s="122"/>
      <c r="B61" s="106" t="s">
        <v>45</v>
      </c>
      <c r="C61" s="87" t="s">
        <v>568</v>
      </c>
      <c r="D61" s="81" t="s">
        <v>569</v>
      </c>
      <c r="E61" s="81" t="s">
        <v>569</v>
      </c>
      <c r="F61" s="81" t="s">
        <v>569</v>
      </c>
      <c r="G61" s="81" t="s">
        <v>569</v>
      </c>
      <c r="H61" s="81" t="s">
        <v>569</v>
      </c>
    </row>
    <row r="62" spans="1:8" ht="78.75">
      <c r="A62" s="122"/>
      <c r="B62" s="106" t="s">
        <v>46</v>
      </c>
      <c r="C62" s="51" t="s">
        <v>526</v>
      </c>
      <c r="D62" s="107" t="s">
        <v>570</v>
      </c>
      <c r="E62" s="81" t="s">
        <v>571</v>
      </c>
      <c r="F62" s="81" t="s">
        <v>572</v>
      </c>
      <c r="G62" s="81" t="s">
        <v>573</v>
      </c>
      <c r="H62" s="81" t="s">
        <v>574</v>
      </c>
    </row>
    <row r="63" spans="1:8" ht="47.25">
      <c r="A63" s="122"/>
      <c r="B63" s="106" t="s">
        <v>47</v>
      </c>
      <c r="C63" s="51" t="s">
        <v>567</v>
      </c>
      <c r="D63" s="51" t="s">
        <v>567</v>
      </c>
      <c r="E63" s="51" t="s">
        <v>567</v>
      </c>
      <c r="F63" s="51" t="s">
        <v>567</v>
      </c>
      <c r="G63" s="51" t="s">
        <v>567</v>
      </c>
      <c r="H63" s="51" t="s">
        <v>567</v>
      </c>
    </row>
    <row r="64" spans="1:8" ht="28.5" customHeight="1">
      <c r="A64" s="166"/>
      <c r="B64" s="111" t="s">
        <v>545</v>
      </c>
      <c r="C64" s="109"/>
      <c r="D64" s="109"/>
      <c r="E64" s="109"/>
      <c r="F64" s="109"/>
      <c r="G64" s="109"/>
      <c r="H64" s="109"/>
    </row>
    <row r="65" spans="1:8" ht="30">
      <c r="A65" s="129"/>
      <c r="B65" s="106" t="s">
        <v>29</v>
      </c>
      <c r="C65" s="81" t="s">
        <v>401</v>
      </c>
      <c r="D65" s="81" t="s">
        <v>402</v>
      </c>
      <c r="E65" s="81" t="s">
        <v>502</v>
      </c>
      <c r="F65" s="81" t="s">
        <v>394</v>
      </c>
    </row>
    <row r="66" spans="1:8" ht="15.75">
      <c r="A66" s="129"/>
      <c r="B66" s="106" t="s">
        <v>41</v>
      </c>
      <c r="C66" s="199">
        <v>36</v>
      </c>
      <c r="D66" s="199">
        <v>36</v>
      </c>
      <c r="E66" s="199">
        <v>36</v>
      </c>
      <c r="F66" s="199">
        <v>36</v>
      </c>
    </row>
    <row r="67" spans="1:8" ht="31.5">
      <c r="A67" s="129"/>
      <c r="B67" s="106" t="s">
        <v>42</v>
      </c>
      <c r="C67" s="52" t="s">
        <v>503</v>
      </c>
      <c r="D67" s="52" t="s">
        <v>503</v>
      </c>
      <c r="E67" s="52" t="s">
        <v>503</v>
      </c>
      <c r="F67" s="52" t="s">
        <v>503</v>
      </c>
    </row>
    <row r="68" spans="1:8" ht="45">
      <c r="A68" s="129"/>
      <c r="B68" s="106" t="s">
        <v>43</v>
      </c>
      <c r="C68" s="87" t="s">
        <v>592</v>
      </c>
      <c r="D68" s="87" t="s">
        <v>592</v>
      </c>
      <c r="E68" s="87" t="s">
        <v>592</v>
      </c>
      <c r="F68" s="87" t="s">
        <v>592</v>
      </c>
    </row>
    <row r="69" spans="1:8" ht="15.75">
      <c r="A69" s="129"/>
      <c r="B69" s="106" t="s">
        <v>26</v>
      </c>
      <c r="C69" s="87" t="s">
        <v>598</v>
      </c>
      <c r="D69" s="87" t="s">
        <v>599</v>
      </c>
      <c r="E69" s="87" t="s">
        <v>600</v>
      </c>
      <c r="F69" s="87" t="s">
        <v>601</v>
      </c>
    </row>
    <row r="70" spans="1:8" ht="15.75">
      <c r="A70" s="129"/>
      <c r="B70" s="106" t="s">
        <v>44</v>
      </c>
      <c r="C70" s="200">
        <v>171174.96</v>
      </c>
      <c r="D70" s="200">
        <v>173563.92</v>
      </c>
      <c r="E70" s="200">
        <v>113721.12</v>
      </c>
      <c r="F70" s="200">
        <v>147290.54999999999</v>
      </c>
    </row>
    <row r="71" spans="1:8" ht="45">
      <c r="A71" s="129"/>
      <c r="B71" s="106" t="s">
        <v>45</v>
      </c>
      <c r="C71" s="81" t="s">
        <v>569</v>
      </c>
      <c r="D71" s="81" t="s">
        <v>569</v>
      </c>
      <c r="E71" s="81" t="s">
        <v>569</v>
      </c>
      <c r="F71" s="81" t="s">
        <v>569</v>
      </c>
    </row>
    <row r="72" spans="1:8" ht="60">
      <c r="A72" s="129"/>
      <c r="B72" s="106" t="s">
        <v>46</v>
      </c>
      <c r="C72" s="81" t="s">
        <v>531</v>
      </c>
      <c r="D72" s="81" t="s">
        <v>530</v>
      </c>
      <c r="E72" s="81" t="s">
        <v>529</v>
      </c>
      <c r="F72" s="81" t="s">
        <v>528</v>
      </c>
    </row>
    <row r="73" spans="1:8" ht="47.25">
      <c r="A73" s="129"/>
      <c r="B73" s="106" t="s">
        <v>47</v>
      </c>
      <c r="C73" s="51" t="s">
        <v>567</v>
      </c>
      <c r="D73" s="51" t="s">
        <v>567</v>
      </c>
      <c r="E73" s="51" t="s">
        <v>567</v>
      </c>
      <c r="F73" s="51" t="s">
        <v>567</v>
      </c>
    </row>
    <row r="74" spans="1:8" ht="94.5">
      <c r="A74" s="105" t="s">
        <v>79</v>
      </c>
      <c r="B74" s="106" t="s">
        <v>48</v>
      </c>
      <c r="C74" s="130" t="s">
        <v>588</v>
      </c>
      <c r="D74" s="192"/>
      <c r="E74" s="192"/>
      <c r="F74" s="192"/>
      <c r="G74" s="192"/>
      <c r="H74" s="192"/>
    </row>
    <row r="75" spans="1:8" ht="126">
      <c r="A75" s="105" t="s">
        <v>80</v>
      </c>
      <c r="B75" s="106" t="s">
        <v>49</v>
      </c>
      <c r="C75" s="130" t="s">
        <v>591</v>
      </c>
      <c r="D75" s="192"/>
      <c r="E75" s="192"/>
      <c r="F75" s="192"/>
      <c r="G75" s="192"/>
      <c r="H75" s="192"/>
    </row>
    <row r="76" spans="1:8" ht="15.75">
      <c r="A76" s="155" t="s">
        <v>50</v>
      </c>
      <c r="B76" s="156"/>
      <c r="C76" s="156"/>
      <c r="D76" s="201"/>
      <c r="E76" s="201"/>
      <c r="F76" s="201"/>
      <c r="G76" s="201"/>
      <c r="H76" s="201"/>
    </row>
    <row r="77" spans="1:8" ht="47.25">
      <c r="A77" s="105" t="s">
        <v>81</v>
      </c>
      <c r="B77" s="106" t="s">
        <v>51</v>
      </c>
      <c r="C77" s="130" t="s">
        <v>575</v>
      </c>
      <c r="D77" s="192"/>
      <c r="E77" s="192"/>
      <c r="F77" s="192"/>
      <c r="G77" s="192"/>
      <c r="H77" s="192"/>
    </row>
    <row r="78" spans="1:8" ht="15.75">
      <c r="A78" s="102"/>
      <c r="B78" s="125" t="s">
        <v>52</v>
      </c>
      <c r="C78" s="146" t="s">
        <v>94</v>
      </c>
      <c r="D78" s="202"/>
      <c r="E78" s="202"/>
      <c r="F78" s="202"/>
      <c r="G78" s="202"/>
      <c r="H78" s="203"/>
    </row>
    <row r="79" spans="1:8">
      <c r="A79" s="122"/>
      <c r="B79" s="129"/>
      <c r="C79" s="143" t="s">
        <v>95</v>
      </c>
      <c r="D79" s="189"/>
      <c r="E79" s="189"/>
      <c r="F79" s="189"/>
      <c r="G79" s="189"/>
      <c r="H79" s="204"/>
    </row>
    <row r="80" spans="1:8">
      <c r="A80" s="122"/>
      <c r="B80" s="129"/>
      <c r="C80" s="143" t="s">
        <v>96</v>
      </c>
      <c r="D80" s="189"/>
      <c r="E80" s="189"/>
      <c r="F80" s="189"/>
      <c r="G80" s="189"/>
      <c r="H80" s="204"/>
    </row>
    <row r="81" spans="1:8">
      <c r="A81" s="122"/>
      <c r="B81" s="129"/>
      <c r="C81" s="143" t="s">
        <v>97</v>
      </c>
      <c r="D81" s="189"/>
      <c r="E81" s="189"/>
      <c r="F81" s="189"/>
      <c r="G81" s="189"/>
      <c r="H81" s="204"/>
    </row>
    <row r="82" spans="1:8">
      <c r="A82" s="122"/>
      <c r="B82" s="129"/>
      <c r="C82" s="143" t="s">
        <v>98</v>
      </c>
      <c r="D82" s="189"/>
      <c r="E82" s="189"/>
      <c r="F82" s="189"/>
      <c r="G82" s="189"/>
      <c r="H82" s="204"/>
    </row>
    <row r="83" spans="1:8">
      <c r="A83" s="122"/>
      <c r="B83" s="129"/>
      <c r="C83" s="143" t="s">
        <v>99</v>
      </c>
      <c r="D83" s="189"/>
      <c r="E83" s="189"/>
      <c r="F83" s="189"/>
      <c r="G83" s="189"/>
      <c r="H83" s="204"/>
    </row>
    <row r="84" spans="1:8">
      <c r="A84" s="122"/>
      <c r="B84" s="129"/>
      <c r="C84" s="143" t="s">
        <v>100</v>
      </c>
      <c r="D84" s="189"/>
      <c r="E84" s="189"/>
      <c r="F84" s="189"/>
      <c r="G84" s="189"/>
      <c r="H84" s="204"/>
    </row>
    <row r="85" spans="1:8">
      <c r="A85" s="122"/>
      <c r="B85" s="129"/>
      <c r="C85" s="143" t="s">
        <v>101</v>
      </c>
      <c r="D85" s="189"/>
      <c r="E85" s="189"/>
      <c r="F85" s="189"/>
      <c r="G85" s="189"/>
      <c r="H85" s="204"/>
    </row>
    <row r="86" spans="1:8">
      <c r="A86" s="122"/>
      <c r="B86" s="129"/>
      <c r="C86" s="143" t="s">
        <v>102</v>
      </c>
      <c r="D86" s="189"/>
      <c r="E86" s="189"/>
      <c r="F86" s="189"/>
      <c r="G86" s="189"/>
      <c r="H86" s="204"/>
    </row>
    <row r="87" spans="1:8">
      <c r="A87" s="122"/>
      <c r="B87" s="129"/>
      <c r="C87" s="143" t="s">
        <v>103</v>
      </c>
      <c r="D87" s="189"/>
      <c r="E87" s="189"/>
      <c r="F87" s="189"/>
      <c r="G87" s="189"/>
      <c r="H87" s="204"/>
    </row>
    <row r="88" spans="1:8">
      <c r="A88" s="122"/>
      <c r="B88" s="129"/>
      <c r="C88" s="143" t="s">
        <v>104</v>
      </c>
      <c r="D88" s="189"/>
      <c r="E88" s="189"/>
      <c r="F88" s="189"/>
      <c r="G88" s="189"/>
      <c r="H88" s="204"/>
    </row>
    <row r="89" spans="1:8">
      <c r="A89" s="122"/>
      <c r="B89" s="129"/>
      <c r="C89" s="143" t="s">
        <v>105</v>
      </c>
      <c r="D89" s="189"/>
      <c r="E89" s="189"/>
      <c r="F89" s="189"/>
      <c r="G89" s="189"/>
      <c r="H89" s="204"/>
    </row>
    <row r="90" spans="1:8">
      <c r="A90" s="122"/>
      <c r="B90" s="129"/>
      <c r="C90" s="143" t="s">
        <v>106</v>
      </c>
      <c r="D90" s="189"/>
      <c r="E90" s="189"/>
      <c r="F90" s="189"/>
      <c r="G90" s="189"/>
      <c r="H90" s="204"/>
    </row>
    <row r="91" spans="1:8">
      <c r="A91" s="122"/>
      <c r="B91" s="129"/>
      <c r="C91" s="143" t="s">
        <v>107</v>
      </c>
      <c r="D91" s="189"/>
      <c r="E91" s="189"/>
      <c r="F91" s="189"/>
      <c r="G91" s="189"/>
      <c r="H91" s="204"/>
    </row>
    <row r="92" spans="1:8">
      <c r="A92" s="122"/>
      <c r="B92" s="129"/>
      <c r="C92" s="143" t="s">
        <v>108</v>
      </c>
      <c r="D92" s="189"/>
      <c r="E92" s="189"/>
      <c r="F92" s="189"/>
      <c r="G92" s="189"/>
      <c r="H92" s="204"/>
    </row>
    <row r="93" spans="1:8">
      <c r="A93" s="122"/>
      <c r="B93" s="129"/>
      <c r="C93" s="143" t="s">
        <v>109</v>
      </c>
      <c r="D93" s="189"/>
      <c r="E93" s="189"/>
      <c r="F93" s="189"/>
      <c r="G93" s="189"/>
      <c r="H93" s="204"/>
    </row>
    <row r="94" spans="1:8">
      <c r="A94" s="122"/>
      <c r="B94" s="129"/>
      <c r="C94" s="143" t="s">
        <v>110</v>
      </c>
      <c r="D94" s="189"/>
      <c r="E94" s="189"/>
      <c r="F94" s="189"/>
      <c r="G94" s="189"/>
      <c r="H94" s="204"/>
    </row>
    <row r="95" spans="1:8">
      <c r="A95" s="122"/>
      <c r="B95" s="129"/>
      <c r="C95" s="143" t="s">
        <v>111</v>
      </c>
      <c r="D95" s="189"/>
      <c r="E95" s="189"/>
      <c r="F95" s="189"/>
      <c r="G95" s="189"/>
      <c r="H95" s="204"/>
    </row>
    <row r="96" spans="1:8">
      <c r="A96" s="122"/>
      <c r="B96" s="129"/>
      <c r="C96" s="143" t="s">
        <v>112</v>
      </c>
      <c r="D96" s="189"/>
      <c r="E96" s="189"/>
      <c r="F96" s="189"/>
      <c r="G96" s="189"/>
      <c r="H96" s="204"/>
    </row>
    <row r="97" spans="1:8">
      <c r="A97" s="122"/>
      <c r="B97" s="129"/>
      <c r="C97" s="143" t="s">
        <v>113</v>
      </c>
      <c r="D97" s="189"/>
      <c r="E97" s="189"/>
      <c r="F97" s="189"/>
      <c r="G97" s="189"/>
      <c r="H97" s="204"/>
    </row>
    <row r="98" spans="1:8">
      <c r="A98" s="122"/>
      <c r="B98" s="129"/>
      <c r="C98" s="143" t="s">
        <v>114</v>
      </c>
      <c r="D98" s="189"/>
      <c r="E98" s="189"/>
      <c r="F98" s="189"/>
      <c r="G98" s="189"/>
      <c r="H98" s="204"/>
    </row>
    <row r="99" spans="1:8">
      <c r="A99" s="122"/>
      <c r="B99" s="129"/>
      <c r="C99" s="143" t="s">
        <v>115</v>
      </c>
      <c r="D99" s="189"/>
      <c r="E99" s="189"/>
      <c r="F99" s="189"/>
      <c r="G99" s="189"/>
      <c r="H99" s="204"/>
    </row>
    <row r="100" spans="1:8">
      <c r="A100" s="122"/>
      <c r="B100" s="129"/>
      <c r="C100" s="143" t="s">
        <v>116</v>
      </c>
      <c r="D100" s="189"/>
      <c r="E100" s="189"/>
      <c r="F100" s="189"/>
      <c r="G100" s="189"/>
      <c r="H100" s="204"/>
    </row>
    <row r="101" spans="1:8">
      <c r="A101" s="122"/>
      <c r="B101" s="129"/>
      <c r="C101" s="143" t="s">
        <v>117</v>
      </c>
      <c r="D101" s="189"/>
      <c r="E101" s="189"/>
      <c r="F101" s="189"/>
      <c r="G101" s="189"/>
      <c r="H101" s="204"/>
    </row>
    <row r="102" spans="1:8">
      <c r="A102" s="122"/>
      <c r="B102" s="129"/>
      <c r="C102" s="143" t="s">
        <v>118</v>
      </c>
      <c r="D102" s="189"/>
      <c r="E102" s="189"/>
      <c r="F102" s="189"/>
      <c r="G102" s="189"/>
      <c r="H102" s="204"/>
    </row>
    <row r="103" spans="1:8">
      <c r="A103" s="122"/>
      <c r="B103" s="129"/>
      <c r="C103" s="143" t="s">
        <v>119</v>
      </c>
      <c r="D103" s="189"/>
      <c r="E103" s="189"/>
      <c r="F103" s="189"/>
      <c r="G103" s="189"/>
      <c r="H103" s="204"/>
    </row>
    <row r="104" spans="1:8">
      <c r="A104" s="122"/>
      <c r="B104" s="129"/>
      <c r="C104" s="143" t="s">
        <v>120</v>
      </c>
      <c r="D104" s="189"/>
      <c r="E104" s="189"/>
      <c r="F104" s="189"/>
      <c r="G104" s="189"/>
      <c r="H104" s="204"/>
    </row>
    <row r="105" spans="1:8">
      <c r="A105" s="122"/>
      <c r="B105" s="129"/>
      <c r="C105" s="143" t="s">
        <v>121</v>
      </c>
      <c r="D105" s="189"/>
      <c r="E105" s="189"/>
      <c r="F105" s="189"/>
      <c r="G105" s="189"/>
      <c r="H105" s="204"/>
    </row>
    <row r="106" spans="1:8">
      <c r="A106" s="122"/>
      <c r="B106" s="129"/>
      <c r="C106" s="143" t="s">
        <v>122</v>
      </c>
      <c r="D106" s="189"/>
      <c r="E106" s="189"/>
      <c r="F106" s="189"/>
      <c r="G106" s="189"/>
      <c r="H106" s="204"/>
    </row>
    <row r="107" spans="1:8">
      <c r="A107" s="122"/>
      <c r="B107" s="129"/>
      <c r="C107" s="143" t="s">
        <v>123</v>
      </c>
      <c r="D107" s="189"/>
      <c r="E107" s="189"/>
      <c r="F107" s="189"/>
      <c r="G107" s="189"/>
      <c r="H107" s="204"/>
    </row>
    <row r="108" spans="1:8">
      <c r="A108" s="122"/>
      <c r="B108" s="129"/>
      <c r="C108" s="143" t="s">
        <v>124</v>
      </c>
      <c r="D108" s="189"/>
      <c r="E108" s="189"/>
      <c r="F108" s="189"/>
      <c r="G108" s="189"/>
      <c r="H108" s="204"/>
    </row>
    <row r="109" spans="1:8">
      <c r="A109" s="122"/>
      <c r="B109" s="129"/>
      <c r="C109" s="143" t="s">
        <v>125</v>
      </c>
      <c r="D109" s="189"/>
      <c r="E109" s="189"/>
      <c r="F109" s="189"/>
      <c r="G109" s="189"/>
      <c r="H109" s="204"/>
    </row>
    <row r="110" spans="1:8">
      <c r="A110" s="122"/>
      <c r="B110" s="129"/>
      <c r="C110" s="143" t="s">
        <v>126</v>
      </c>
      <c r="D110" s="189"/>
      <c r="E110" s="189"/>
      <c r="F110" s="189"/>
      <c r="G110" s="189"/>
      <c r="H110" s="204"/>
    </row>
    <row r="111" spans="1:8">
      <c r="A111" s="122"/>
      <c r="B111" s="129"/>
      <c r="C111" s="143" t="s">
        <v>127</v>
      </c>
      <c r="D111" s="189"/>
      <c r="E111" s="189"/>
      <c r="F111" s="189"/>
      <c r="G111" s="189"/>
      <c r="H111" s="204"/>
    </row>
    <row r="112" spans="1:8">
      <c r="A112" s="122"/>
      <c r="B112" s="129"/>
      <c r="C112" s="143" t="s">
        <v>128</v>
      </c>
      <c r="D112" s="189"/>
      <c r="E112" s="189"/>
      <c r="F112" s="189"/>
      <c r="G112" s="189"/>
      <c r="H112" s="204"/>
    </row>
    <row r="113" spans="1:8">
      <c r="A113" s="122"/>
      <c r="B113" s="129"/>
      <c r="C113" s="143" t="s">
        <v>129</v>
      </c>
      <c r="D113" s="189"/>
      <c r="E113" s="189"/>
      <c r="F113" s="189"/>
      <c r="G113" s="189"/>
      <c r="H113" s="204"/>
    </row>
    <row r="114" spans="1:8">
      <c r="A114" s="122"/>
      <c r="B114" s="129"/>
      <c r="C114" s="143" t="s">
        <v>130</v>
      </c>
      <c r="D114" s="189"/>
      <c r="E114" s="189"/>
      <c r="F114" s="189"/>
      <c r="G114" s="189"/>
      <c r="H114" s="204"/>
    </row>
    <row r="115" spans="1:8">
      <c r="A115" s="122"/>
      <c r="B115" s="129"/>
      <c r="C115" s="143" t="s">
        <v>131</v>
      </c>
      <c r="D115" s="189"/>
      <c r="E115" s="189"/>
      <c r="F115" s="189"/>
      <c r="G115" s="189"/>
      <c r="H115" s="204"/>
    </row>
    <row r="116" spans="1:8">
      <c r="A116" s="122"/>
      <c r="B116" s="129"/>
      <c r="C116" s="143" t="s">
        <v>132</v>
      </c>
      <c r="D116" s="189"/>
      <c r="E116" s="189"/>
      <c r="F116" s="189"/>
      <c r="G116" s="189"/>
      <c r="H116" s="204"/>
    </row>
    <row r="117" spans="1:8">
      <c r="A117" s="122"/>
      <c r="B117" s="129"/>
      <c r="C117" s="143" t="s">
        <v>133</v>
      </c>
      <c r="D117" s="189"/>
      <c r="E117" s="189"/>
      <c r="F117" s="189"/>
      <c r="G117" s="189"/>
      <c r="H117" s="204"/>
    </row>
    <row r="118" spans="1:8">
      <c r="A118" s="122"/>
      <c r="B118" s="129"/>
      <c r="C118" s="143" t="s">
        <v>134</v>
      </c>
      <c r="D118" s="189"/>
      <c r="E118" s="189"/>
      <c r="F118" s="189"/>
      <c r="G118" s="189"/>
      <c r="H118" s="204"/>
    </row>
    <row r="119" spans="1:8">
      <c r="A119" s="122"/>
      <c r="B119" s="129"/>
      <c r="C119" s="143" t="s">
        <v>135</v>
      </c>
      <c r="D119" s="189"/>
      <c r="E119" s="189"/>
      <c r="F119" s="189"/>
      <c r="G119" s="189"/>
      <c r="H119" s="204"/>
    </row>
    <row r="120" spans="1:8">
      <c r="A120" s="122"/>
      <c r="B120" s="129"/>
      <c r="C120" s="143" t="s">
        <v>136</v>
      </c>
      <c r="D120" s="189"/>
      <c r="E120" s="189"/>
      <c r="F120" s="189"/>
      <c r="G120" s="189"/>
      <c r="H120" s="204"/>
    </row>
    <row r="121" spans="1:8">
      <c r="A121" s="122"/>
      <c r="B121" s="129"/>
      <c r="C121" s="143" t="s">
        <v>137</v>
      </c>
      <c r="D121" s="189"/>
      <c r="E121" s="189"/>
      <c r="F121" s="189"/>
      <c r="G121" s="189"/>
      <c r="H121" s="204"/>
    </row>
    <row r="122" spans="1:8">
      <c r="A122" s="122"/>
      <c r="B122" s="129"/>
      <c r="C122" s="143" t="s">
        <v>138</v>
      </c>
      <c r="D122" s="189"/>
      <c r="E122" s="189"/>
      <c r="F122" s="189"/>
      <c r="G122" s="189"/>
      <c r="H122" s="204"/>
    </row>
    <row r="123" spans="1:8">
      <c r="A123" s="122"/>
      <c r="B123" s="129"/>
      <c r="C123" s="143" t="s">
        <v>140</v>
      </c>
      <c r="D123" s="189"/>
      <c r="E123" s="189"/>
      <c r="F123" s="189"/>
      <c r="G123" s="189"/>
      <c r="H123" s="204"/>
    </row>
    <row r="124" spans="1:8">
      <c r="A124" s="122"/>
      <c r="B124" s="129"/>
      <c r="C124" s="143" t="s">
        <v>141</v>
      </c>
      <c r="D124" s="189"/>
      <c r="E124" s="189"/>
      <c r="F124" s="189"/>
      <c r="G124" s="189"/>
      <c r="H124" s="204"/>
    </row>
    <row r="125" spans="1:8">
      <c r="A125" s="122"/>
      <c r="B125" s="129"/>
      <c r="C125" s="143" t="s">
        <v>142</v>
      </c>
      <c r="D125" s="189"/>
      <c r="E125" s="189"/>
      <c r="F125" s="189"/>
      <c r="G125" s="189"/>
      <c r="H125" s="204"/>
    </row>
    <row r="126" spans="1:8">
      <c r="A126" s="122"/>
      <c r="B126" s="129"/>
      <c r="C126" s="143" t="s">
        <v>143</v>
      </c>
      <c r="D126" s="189"/>
      <c r="E126" s="189"/>
      <c r="F126" s="189"/>
      <c r="G126" s="189"/>
      <c r="H126" s="204"/>
    </row>
    <row r="127" spans="1:8">
      <c r="A127" s="122"/>
      <c r="B127" s="129"/>
      <c r="C127" s="143" t="s">
        <v>144</v>
      </c>
      <c r="D127" s="189"/>
      <c r="E127" s="189"/>
      <c r="F127" s="189"/>
      <c r="G127" s="189"/>
      <c r="H127" s="204"/>
    </row>
    <row r="128" spans="1:8">
      <c r="A128" s="122"/>
      <c r="B128" s="129"/>
      <c r="C128" s="143" t="s">
        <v>145</v>
      </c>
      <c r="D128" s="189"/>
      <c r="E128" s="189"/>
      <c r="F128" s="189"/>
      <c r="G128" s="189"/>
      <c r="H128" s="204"/>
    </row>
    <row r="129" spans="1:8">
      <c r="A129" s="122"/>
      <c r="B129" s="129"/>
      <c r="C129" s="143" t="s">
        <v>146</v>
      </c>
      <c r="D129" s="189"/>
      <c r="E129" s="189"/>
      <c r="F129" s="189"/>
      <c r="G129" s="189"/>
      <c r="H129" s="204"/>
    </row>
    <row r="130" spans="1:8">
      <c r="A130" s="122"/>
      <c r="B130" s="129"/>
      <c r="C130" s="143" t="s">
        <v>147</v>
      </c>
      <c r="D130" s="189"/>
      <c r="E130" s="189"/>
      <c r="F130" s="189"/>
      <c r="G130" s="189"/>
      <c r="H130" s="204"/>
    </row>
    <row r="131" spans="1:8">
      <c r="A131" s="122"/>
      <c r="B131" s="129"/>
      <c r="C131" s="143" t="s">
        <v>148</v>
      </c>
      <c r="D131" s="189"/>
      <c r="E131" s="189"/>
      <c r="F131" s="189"/>
      <c r="G131" s="189"/>
      <c r="H131" s="204"/>
    </row>
    <row r="132" spans="1:8">
      <c r="A132" s="122"/>
      <c r="B132" s="129"/>
      <c r="C132" s="143" t="s">
        <v>149</v>
      </c>
      <c r="D132" s="189"/>
      <c r="E132" s="189"/>
      <c r="F132" s="189"/>
      <c r="G132" s="189"/>
      <c r="H132" s="204"/>
    </row>
    <row r="133" spans="1:8">
      <c r="A133" s="122"/>
      <c r="B133" s="129"/>
      <c r="C133" s="143" t="s">
        <v>150</v>
      </c>
      <c r="D133" s="189"/>
      <c r="E133" s="189"/>
      <c r="F133" s="189"/>
      <c r="G133" s="189"/>
      <c r="H133" s="204"/>
    </row>
    <row r="134" spans="1:8">
      <c r="A134" s="122"/>
      <c r="B134" s="129"/>
      <c r="C134" s="143" t="s">
        <v>151</v>
      </c>
      <c r="D134" s="189"/>
      <c r="E134" s="189"/>
      <c r="F134" s="189"/>
      <c r="G134" s="189"/>
      <c r="H134" s="204"/>
    </row>
    <row r="135" spans="1:8">
      <c r="A135" s="122"/>
      <c r="B135" s="129"/>
      <c r="C135" s="143" t="s">
        <v>152</v>
      </c>
      <c r="D135" s="189"/>
      <c r="E135" s="189"/>
      <c r="F135" s="189"/>
      <c r="G135" s="189"/>
      <c r="H135" s="204"/>
    </row>
    <row r="136" spans="1:8">
      <c r="A136" s="122"/>
      <c r="B136" s="129"/>
      <c r="C136" s="143" t="s">
        <v>153</v>
      </c>
      <c r="D136" s="189"/>
      <c r="E136" s="189"/>
      <c r="F136" s="189"/>
      <c r="G136" s="189"/>
      <c r="H136" s="204"/>
    </row>
    <row r="137" spans="1:8">
      <c r="A137" s="122"/>
      <c r="B137" s="129"/>
      <c r="C137" s="143" t="s">
        <v>154</v>
      </c>
      <c r="D137" s="189"/>
      <c r="E137" s="189"/>
      <c r="F137" s="189"/>
      <c r="G137" s="189"/>
      <c r="H137" s="204"/>
    </row>
    <row r="138" spans="1:8">
      <c r="A138" s="122"/>
      <c r="B138" s="129"/>
      <c r="C138" s="143" t="s">
        <v>156</v>
      </c>
      <c r="D138" s="189"/>
      <c r="E138" s="189"/>
      <c r="F138" s="189"/>
      <c r="G138" s="189"/>
      <c r="H138" s="204"/>
    </row>
    <row r="139" spans="1:8">
      <c r="A139" s="122"/>
      <c r="B139" s="129"/>
      <c r="C139" s="143" t="s">
        <v>157</v>
      </c>
      <c r="D139" s="189"/>
      <c r="E139" s="189"/>
      <c r="F139" s="189"/>
      <c r="G139" s="189"/>
      <c r="H139" s="204"/>
    </row>
    <row r="140" spans="1:8">
      <c r="A140" s="122"/>
      <c r="B140" s="129"/>
      <c r="C140" s="143" t="s">
        <v>158</v>
      </c>
      <c r="D140" s="189"/>
      <c r="E140" s="189"/>
      <c r="F140" s="189"/>
      <c r="G140" s="189"/>
      <c r="H140" s="204"/>
    </row>
    <row r="141" spans="1:8">
      <c r="A141" s="122"/>
      <c r="B141" s="129"/>
      <c r="C141" s="143" t="s">
        <v>159</v>
      </c>
      <c r="D141" s="189"/>
      <c r="E141" s="189"/>
      <c r="F141" s="189"/>
      <c r="G141" s="189"/>
      <c r="H141" s="204"/>
    </row>
    <row r="142" spans="1:8">
      <c r="A142" s="122"/>
      <c r="B142" s="129"/>
      <c r="C142" s="143" t="s">
        <v>160</v>
      </c>
      <c r="D142" s="189"/>
      <c r="E142" s="189"/>
      <c r="F142" s="189"/>
      <c r="G142" s="189"/>
      <c r="H142" s="204"/>
    </row>
    <row r="143" spans="1:8">
      <c r="A143" s="122"/>
      <c r="B143" s="129"/>
      <c r="C143" s="143" t="s">
        <v>161</v>
      </c>
      <c r="D143" s="189"/>
      <c r="E143" s="189"/>
      <c r="F143" s="189"/>
      <c r="G143" s="189"/>
      <c r="H143" s="204"/>
    </row>
    <row r="144" spans="1:8">
      <c r="A144" s="122"/>
      <c r="B144" s="129"/>
      <c r="C144" s="143" t="s">
        <v>162</v>
      </c>
      <c r="D144" s="189"/>
      <c r="E144" s="189"/>
      <c r="F144" s="189"/>
      <c r="G144" s="189"/>
      <c r="H144" s="204"/>
    </row>
    <row r="145" spans="1:8">
      <c r="A145" s="122"/>
      <c r="B145" s="129"/>
      <c r="C145" s="143" t="s">
        <v>163</v>
      </c>
      <c r="D145" s="189"/>
      <c r="E145" s="189"/>
      <c r="F145" s="189"/>
      <c r="G145" s="189"/>
      <c r="H145" s="204"/>
    </row>
    <row r="146" spans="1:8">
      <c r="A146" s="122"/>
      <c r="B146" s="129"/>
      <c r="C146" s="143" t="s">
        <v>164</v>
      </c>
      <c r="D146" s="189"/>
      <c r="E146" s="189"/>
      <c r="F146" s="189"/>
      <c r="G146" s="189"/>
      <c r="H146" s="204"/>
    </row>
    <row r="147" spans="1:8">
      <c r="A147" s="122"/>
      <c r="B147" s="129"/>
      <c r="C147" s="143" t="s">
        <v>165</v>
      </c>
      <c r="D147" s="189"/>
      <c r="E147" s="189"/>
      <c r="F147" s="189"/>
      <c r="G147" s="189"/>
      <c r="H147" s="204"/>
    </row>
    <row r="148" spans="1:8">
      <c r="A148" s="122"/>
      <c r="B148" s="129"/>
      <c r="C148" s="143" t="s">
        <v>166</v>
      </c>
      <c r="D148" s="189"/>
      <c r="E148" s="189"/>
      <c r="F148" s="189"/>
      <c r="G148" s="189"/>
      <c r="H148" s="204"/>
    </row>
    <row r="149" spans="1:8">
      <c r="A149" s="122"/>
      <c r="B149" s="129"/>
      <c r="C149" s="143" t="s">
        <v>167</v>
      </c>
      <c r="D149" s="189"/>
      <c r="E149" s="189"/>
      <c r="F149" s="189"/>
      <c r="G149" s="189"/>
      <c r="H149" s="204"/>
    </row>
    <row r="150" spans="1:8">
      <c r="A150" s="122"/>
      <c r="B150" s="129"/>
      <c r="C150" s="143" t="s">
        <v>168</v>
      </c>
      <c r="D150" s="189"/>
      <c r="E150" s="189"/>
      <c r="F150" s="189"/>
      <c r="G150" s="189"/>
      <c r="H150" s="204"/>
    </row>
    <row r="151" spans="1:8">
      <c r="A151" s="122"/>
      <c r="B151" s="129"/>
      <c r="C151" s="143" t="s">
        <v>169</v>
      </c>
      <c r="D151" s="189"/>
      <c r="E151" s="189"/>
      <c r="F151" s="189"/>
      <c r="G151" s="189"/>
      <c r="H151" s="204"/>
    </row>
    <row r="152" spans="1:8">
      <c r="A152" s="122"/>
      <c r="B152" s="129"/>
      <c r="C152" s="143" t="s">
        <v>170</v>
      </c>
      <c r="D152" s="189"/>
      <c r="E152" s="189"/>
      <c r="F152" s="189"/>
      <c r="G152" s="189"/>
      <c r="H152" s="204"/>
    </row>
    <row r="153" spans="1:8">
      <c r="A153" s="122"/>
      <c r="B153" s="129"/>
      <c r="C153" s="143" t="s">
        <v>171</v>
      </c>
      <c r="D153" s="189"/>
      <c r="E153" s="189"/>
      <c r="F153" s="189"/>
      <c r="G153" s="189"/>
      <c r="H153" s="204"/>
    </row>
    <row r="154" spans="1:8">
      <c r="A154" s="122"/>
      <c r="B154" s="129"/>
      <c r="C154" s="143" t="s">
        <v>172</v>
      </c>
      <c r="D154" s="189"/>
      <c r="E154" s="189"/>
      <c r="F154" s="189"/>
      <c r="G154" s="189"/>
      <c r="H154" s="204"/>
    </row>
    <row r="155" spans="1:8">
      <c r="A155" s="122"/>
      <c r="B155" s="129"/>
      <c r="C155" s="143" t="s">
        <v>173</v>
      </c>
      <c r="D155" s="189"/>
      <c r="E155" s="189"/>
      <c r="F155" s="189"/>
      <c r="G155" s="189"/>
      <c r="H155" s="204"/>
    </row>
    <row r="156" spans="1:8">
      <c r="A156" s="122"/>
      <c r="B156" s="129"/>
      <c r="C156" s="143" t="s">
        <v>174</v>
      </c>
      <c r="D156" s="189"/>
      <c r="E156" s="189"/>
      <c r="F156" s="189"/>
      <c r="G156" s="189"/>
      <c r="H156" s="204"/>
    </row>
    <row r="157" spans="1:8">
      <c r="A157" s="122"/>
      <c r="B157" s="129"/>
      <c r="C157" s="143" t="s">
        <v>175</v>
      </c>
      <c r="D157" s="189"/>
      <c r="E157" s="189"/>
      <c r="F157" s="189"/>
      <c r="G157" s="189"/>
      <c r="H157" s="204"/>
    </row>
    <row r="158" spans="1:8">
      <c r="A158" s="122"/>
      <c r="B158" s="129"/>
      <c r="C158" s="143" t="s">
        <v>176</v>
      </c>
      <c r="D158" s="189"/>
      <c r="E158" s="189"/>
      <c r="F158" s="189"/>
      <c r="G158" s="189"/>
      <c r="H158" s="204"/>
    </row>
    <row r="159" spans="1:8">
      <c r="A159" s="122"/>
      <c r="B159" s="129"/>
      <c r="C159" s="143" t="s">
        <v>177</v>
      </c>
      <c r="D159" s="189"/>
      <c r="E159" s="189"/>
      <c r="F159" s="189"/>
      <c r="G159" s="189"/>
      <c r="H159" s="204"/>
    </row>
    <row r="160" spans="1:8">
      <c r="A160" s="122"/>
      <c r="B160" s="129"/>
      <c r="C160" s="143" t="s">
        <v>178</v>
      </c>
      <c r="D160" s="189"/>
      <c r="E160" s="189"/>
      <c r="F160" s="189"/>
      <c r="G160" s="189"/>
      <c r="H160" s="204"/>
    </row>
    <row r="161" spans="1:8">
      <c r="A161" s="122"/>
      <c r="B161" s="129"/>
      <c r="C161" s="143" t="s">
        <v>179</v>
      </c>
      <c r="D161" s="189"/>
      <c r="E161" s="189"/>
      <c r="F161" s="189"/>
      <c r="G161" s="189"/>
      <c r="H161" s="204"/>
    </row>
    <row r="162" spans="1:8">
      <c r="A162" s="122"/>
      <c r="B162" s="129"/>
      <c r="C162" s="143" t="s">
        <v>180</v>
      </c>
      <c r="D162" s="189"/>
      <c r="E162" s="189"/>
      <c r="F162" s="189"/>
      <c r="G162" s="189"/>
      <c r="H162" s="204"/>
    </row>
    <row r="163" spans="1:8">
      <c r="A163" s="122"/>
      <c r="B163" s="129"/>
      <c r="C163" s="143" t="s">
        <v>181</v>
      </c>
      <c r="D163" s="189"/>
      <c r="E163" s="189"/>
      <c r="F163" s="189"/>
      <c r="G163" s="189"/>
      <c r="H163" s="204"/>
    </row>
    <row r="164" spans="1:8">
      <c r="A164" s="122"/>
      <c r="B164" s="129"/>
      <c r="C164" s="143" t="s">
        <v>182</v>
      </c>
      <c r="D164" s="189"/>
      <c r="E164" s="189"/>
      <c r="F164" s="189"/>
      <c r="G164" s="189"/>
      <c r="H164" s="204"/>
    </row>
    <row r="165" spans="1:8" ht="15.75" customHeight="1">
      <c r="A165" s="122"/>
      <c r="B165" s="129"/>
      <c r="C165" s="143" t="s">
        <v>183</v>
      </c>
      <c r="D165" s="189"/>
      <c r="E165" s="189"/>
      <c r="F165" s="189"/>
      <c r="G165" s="189"/>
      <c r="H165" s="204"/>
    </row>
    <row r="166" spans="1:8" ht="15.75" customHeight="1">
      <c r="A166" s="122"/>
      <c r="B166" s="129"/>
      <c r="C166" s="152" t="s">
        <v>185</v>
      </c>
      <c r="D166" s="198"/>
      <c r="E166" s="198"/>
      <c r="F166" s="198"/>
      <c r="G166" s="198"/>
      <c r="H166" s="205"/>
    </row>
    <row r="167" spans="1:8">
      <c r="A167" s="122"/>
      <c r="B167" s="129"/>
      <c r="C167" s="143" t="s">
        <v>184</v>
      </c>
      <c r="D167" s="189"/>
      <c r="E167" s="189"/>
      <c r="F167" s="189"/>
      <c r="G167" s="189"/>
      <c r="H167" s="204"/>
    </row>
    <row r="168" spans="1:8">
      <c r="A168" s="122"/>
      <c r="B168" s="129"/>
      <c r="C168" s="143" t="s">
        <v>139</v>
      </c>
      <c r="D168" s="189"/>
      <c r="E168" s="189"/>
      <c r="F168" s="189"/>
      <c r="G168" s="189"/>
      <c r="H168" s="204"/>
    </row>
    <row r="169" spans="1:8" ht="35.25" customHeight="1">
      <c r="A169" s="120" t="s">
        <v>83</v>
      </c>
      <c r="B169" s="130" t="s">
        <v>53</v>
      </c>
      <c r="C169" s="130" t="s">
        <v>415</v>
      </c>
      <c r="D169" s="192"/>
      <c r="E169" s="192"/>
      <c r="F169" s="192"/>
      <c r="G169" s="192"/>
      <c r="H169" s="192"/>
    </row>
    <row r="170" spans="1:8">
      <c r="A170" s="120"/>
      <c r="B170" s="130"/>
      <c r="C170" s="151" t="s">
        <v>416</v>
      </c>
      <c r="D170" s="192"/>
      <c r="E170" s="192"/>
      <c r="F170" s="192"/>
      <c r="G170" s="192"/>
      <c r="H170" s="192"/>
    </row>
    <row r="171" spans="1:8">
      <c r="A171" s="120"/>
      <c r="B171" s="130"/>
      <c r="C171" s="151" t="s">
        <v>417</v>
      </c>
      <c r="D171" s="192"/>
      <c r="E171" s="192"/>
      <c r="F171" s="192"/>
      <c r="G171" s="192"/>
      <c r="H171" s="192"/>
    </row>
    <row r="172" spans="1:8">
      <c r="A172" s="120"/>
      <c r="B172" s="130"/>
      <c r="C172" s="151" t="s">
        <v>418</v>
      </c>
      <c r="D172" s="192"/>
      <c r="E172" s="192"/>
      <c r="F172" s="192"/>
      <c r="G172" s="192"/>
      <c r="H172" s="192"/>
    </row>
    <row r="173" spans="1:8">
      <c r="A173" s="120"/>
      <c r="B173" s="130"/>
      <c r="C173" s="151" t="s">
        <v>419</v>
      </c>
      <c r="D173" s="192"/>
      <c r="E173" s="192"/>
      <c r="F173" s="192"/>
      <c r="G173" s="192"/>
      <c r="H173" s="192"/>
    </row>
    <row r="174" spans="1:8">
      <c r="A174" s="120"/>
      <c r="B174" s="130"/>
      <c r="C174" s="151" t="s">
        <v>419</v>
      </c>
      <c r="D174" s="192"/>
      <c r="E174" s="192"/>
      <c r="F174" s="192"/>
      <c r="G174" s="192"/>
      <c r="H174" s="192"/>
    </row>
    <row r="175" spans="1:8">
      <c r="A175" s="120"/>
      <c r="B175" s="130"/>
      <c r="C175" s="151" t="s">
        <v>420</v>
      </c>
      <c r="D175" s="192"/>
      <c r="E175" s="192"/>
      <c r="F175" s="192"/>
      <c r="G175" s="192"/>
      <c r="H175" s="192"/>
    </row>
    <row r="176" spans="1:8">
      <c r="A176" s="120"/>
      <c r="B176" s="130"/>
      <c r="C176" s="151" t="s">
        <v>421</v>
      </c>
      <c r="D176" s="192"/>
      <c r="E176" s="192"/>
      <c r="F176" s="192"/>
      <c r="G176" s="192"/>
      <c r="H176" s="192"/>
    </row>
    <row r="177" spans="1:8">
      <c r="A177" s="120"/>
      <c r="B177" s="130"/>
      <c r="C177" s="151" t="s">
        <v>422</v>
      </c>
      <c r="D177" s="192"/>
      <c r="E177" s="192"/>
      <c r="F177" s="192"/>
      <c r="G177" s="192"/>
      <c r="H177" s="192"/>
    </row>
    <row r="178" spans="1:8">
      <c r="A178" s="120"/>
      <c r="B178" s="130"/>
      <c r="C178" s="151" t="s">
        <v>423</v>
      </c>
      <c r="D178" s="192"/>
      <c r="E178" s="192"/>
      <c r="F178" s="192"/>
      <c r="G178" s="192"/>
      <c r="H178" s="192"/>
    </row>
    <row r="179" spans="1:8">
      <c r="A179" s="120"/>
      <c r="B179" s="130"/>
      <c r="C179" s="130" t="s">
        <v>424</v>
      </c>
      <c r="D179" s="192"/>
      <c r="E179" s="192"/>
      <c r="F179" s="192"/>
      <c r="G179" s="192"/>
      <c r="H179" s="192"/>
    </row>
    <row r="180" spans="1:8" ht="63">
      <c r="A180" s="105" t="s">
        <v>84</v>
      </c>
      <c r="B180" s="106" t="s">
        <v>54</v>
      </c>
      <c r="C180" s="130" t="s">
        <v>537</v>
      </c>
      <c r="D180" s="192"/>
      <c r="E180" s="192"/>
      <c r="F180" s="192"/>
      <c r="G180" s="192"/>
      <c r="H180" s="192"/>
    </row>
    <row r="181" spans="1:8">
      <c r="A181" s="121" t="s">
        <v>85</v>
      </c>
      <c r="B181" s="125" t="s">
        <v>55</v>
      </c>
      <c r="C181" s="130" t="s">
        <v>410</v>
      </c>
      <c r="D181" s="192"/>
      <c r="E181" s="192"/>
      <c r="F181" s="192"/>
      <c r="G181" s="192"/>
      <c r="H181" s="192"/>
    </row>
    <row r="182" spans="1:8">
      <c r="A182" s="129"/>
      <c r="B182" s="126"/>
      <c r="C182" s="130" t="s">
        <v>490</v>
      </c>
      <c r="D182" s="192"/>
      <c r="E182" s="192"/>
      <c r="F182" s="192"/>
      <c r="G182" s="192"/>
      <c r="H182" s="192"/>
    </row>
    <row r="183" spans="1:8">
      <c r="A183" s="129"/>
      <c r="B183" s="126"/>
      <c r="C183" s="130" t="s">
        <v>565</v>
      </c>
      <c r="D183" s="192"/>
      <c r="E183" s="192"/>
      <c r="F183" s="192"/>
      <c r="G183" s="192"/>
      <c r="H183" s="192"/>
    </row>
    <row r="184" spans="1:8">
      <c r="A184" s="129"/>
      <c r="B184" s="126"/>
      <c r="C184" s="130" t="s">
        <v>411</v>
      </c>
      <c r="D184" s="192"/>
      <c r="E184" s="192"/>
      <c r="F184" s="192"/>
      <c r="G184" s="192"/>
      <c r="H184" s="192"/>
    </row>
    <row r="185" spans="1:8">
      <c r="A185" s="129"/>
      <c r="B185" s="126"/>
      <c r="C185" s="130" t="s">
        <v>413</v>
      </c>
      <c r="D185" s="192"/>
      <c r="E185" s="192"/>
      <c r="F185" s="192"/>
      <c r="G185" s="192"/>
      <c r="H185" s="192"/>
    </row>
    <row r="186" spans="1:8">
      <c r="A186" s="129"/>
      <c r="B186" s="126"/>
      <c r="C186" s="130" t="s">
        <v>578</v>
      </c>
      <c r="D186" s="192"/>
      <c r="E186" s="192"/>
      <c r="F186" s="192"/>
      <c r="G186" s="192"/>
      <c r="H186" s="192"/>
    </row>
    <row r="187" spans="1:8">
      <c r="A187" s="129"/>
      <c r="B187" s="126"/>
      <c r="C187" s="130" t="s">
        <v>412</v>
      </c>
      <c r="D187" s="192"/>
      <c r="E187" s="192"/>
      <c r="F187" s="192"/>
      <c r="G187" s="192"/>
      <c r="H187" s="192"/>
    </row>
    <row r="188" spans="1:8">
      <c r="A188" s="129"/>
      <c r="B188" s="126"/>
      <c r="C188" s="130" t="s">
        <v>491</v>
      </c>
      <c r="D188" s="192"/>
      <c r="E188" s="192"/>
      <c r="F188" s="192"/>
      <c r="G188" s="192"/>
      <c r="H188" s="192"/>
    </row>
    <row r="189" spans="1:8">
      <c r="A189" s="129"/>
      <c r="B189" s="126"/>
      <c r="C189" s="130" t="s">
        <v>566</v>
      </c>
      <c r="D189" s="192"/>
      <c r="E189" s="192"/>
      <c r="F189" s="192"/>
      <c r="G189" s="192"/>
      <c r="H189" s="192"/>
    </row>
    <row r="190" spans="1:8">
      <c r="A190" s="129"/>
      <c r="B190" s="129"/>
      <c r="C190" s="141" t="s">
        <v>579</v>
      </c>
      <c r="D190" s="206"/>
      <c r="E190" s="206"/>
      <c r="F190" s="206"/>
      <c r="G190" s="206"/>
      <c r="H190" s="207"/>
    </row>
    <row r="191" spans="1:8">
      <c r="A191" s="129"/>
      <c r="B191" s="129"/>
      <c r="C191" s="130" t="s">
        <v>576</v>
      </c>
      <c r="D191" s="192"/>
      <c r="E191" s="192"/>
      <c r="F191" s="192"/>
      <c r="G191" s="192"/>
      <c r="H191" s="192"/>
    </row>
    <row r="192" spans="1:8" ht="21" customHeight="1">
      <c r="A192" s="140"/>
      <c r="B192" s="140"/>
      <c r="C192" s="130" t="s">
        <v>577</v>
      </c>
      <c r="D192" s="192"/>
      <c r="E192" s="192"/>
      <c r="F192" s="192"/>
      <c r="G192" s="192"/>
      <c r="H192" s="192"/>
    </row>
    <row r="193" spans="1:8" ht="141.75">
      <c r="A193" s="105" t="s">
        <v>86</v>
      </c>
      <c r="B193" s="106" t="s">
        <v>56</v>
      </c>
      <c r="C193" s="130" t="s">
        <v>580</v>
      </c>
      <c r="D193" s="192"/>
      <c r="E193" s="192"/>
      <c r="F193" s="192"/>
      <c r="G193" s="192"/>
      <c r="H193" s="192"/>
    </row>
    <row r="194" spans="1:8" ht="54.75" customHeight="1">
      <c r="A194" s="105" t="s">
        <v>87</v>
      </c>
      <c r="B194" s="106" t="s">
        <v>57</v>
      </c>
      <c r="C194" s="130" t="s">
        <v>581</v>
      </c>
      <c r="D194" s="192"/>
      <c r="E194" s="192"/>
      <c r="F194" s="192"/>
      <c r="G194" s="192"/>
      <c r="H194" s="192"/>
    </row>
  </sheetData>
  <mergeCells count="168">
    <mergeCell ref="A181:A192"/>
    <mergeCell ref="B181:B192"/>
    <mergeCell ref="A30:A34"/>
    <mergeCell ref="B30:B34"/>
    <mergeCell ref="A39:A52"/>
    <mergeCell ref="A54:A73"/>
    <mergeCell ref="C30:H30"/>
    <mergeCell ref="C31:H31"/>
    <mergeCell ref="C32:H32"/>
    <mergeCell ref="C33:H33"/>
    <mergeCell ref="C16:H16"/>
    <mergeCell ref="C17:H17"/>
    <mergeCell ref="C18:H18"/>
    <mergeCell ref="C21:H21"/>
    <mergeCell ref="C22:H22"/>
    <mergeCell ref="C23:H23"/>
    <mergeCell ref="C19:H19"/>
    <mergeCell ref="C20:H20"/>
    <mergeCell ref="A5:H5"/>
    <mergeCell ref="A6:H6"/>
    <mergeCell ref="C12:H12"/>
    <mergeCell ref="C13:H13"/>
    <mergeCell ref="C14:H14"/>
    <mergeCell ref="C15:H15"/>
    <mergeCell ref="A21:A26"/>
    <mergeCell ref="B21:B26"/>
    <mergeCell ref="A9:H9"/>
    <mergeCell ref="C10:H10"/>
    <mergeCell ref="C11:H11"/>
    <mergeCell ref="C34:H34"/>
    <mergeCell ref="C35:H35"/>
    <mergeCell ref="C36:H36"/>
    <mergeCell ref="A37:H37"/>
    <mergeCell ref="C38:H38"/>
    <mergeCell ref="C39:H39"/>
    <mergeCell ref="C24:H24"/>
    <mergeCell ref="C25:H25"/>
    <mergeCell ref="C26:H26"/>
    <mergeCell ref="C27:H27"/>
    <mergeCell ref="A28:H28"/>
    <mergeCell ref="C29:H29"/>
    <mergeCell ref="C53:H53"/>
    <mergeCell ref="C74:H74"/>
    <mergeCell ref="C75:H75"/>
    <mergeCell ref="A76:H76"/>
    <mergeCell ref="C77:H77"/>
    <mergeCell ref="C180:H180"/>
    <mergeCell ref="C174:H174"/>
    <mergeCell ref="C175:H175"/>
    <mergeCell ref="C176:H176"/>
    <mergeCell ref="C177:H177"/>
    <mergeCell ref="A79:A168"/>
    <mergeCell ref="A169:A179"/>
    <mergeCell ref="B169:B179"/>
    <mergeCell ref="C187:H187"/>
    <mergeCell ref="C188:H188"/>
    <mergeCell ref="C189:H189"/>
    <mergeCell ref="C193:H193"/>
    <mergeCell ref="C194:H194"/>
    <mergeCell ref="C169:H169"/>
    <mergeCell ref="C171:H171"/>
    <mergeCell ref="C172:H172"/>
    <mergeCell ref="C170:H170"/>
    <mergeCell ref="C173:H173"/>
    <mergeCell ref="C181:H181"/>
    <mergeCell ref="C182:H182"/>
    <mergeCell ref="C183:H183"/>
    <mergeCell ref="C184:H184"/>
    <mergeCell ref="C185:H185"/>
    <mergeCell ref="C186:H186"/>
    <mergeCell ref="C178:H178"/>
    <mergeCell ref="C179:H179"/>
    <mergeCell ref="C79:H79"/>
    <mergeCell ref="C80:H80"/>
    <mergeCell ref="C81:H81"/>
    <mergeCell ref="C82:H82"/>
    <mergeCell ref="C166:H166"/>
    <mergeCell ref="C167:H167"/>
    <mergeCell ref="C165:H165"/>
    <mergeCell ref="C83:H83"/>
    <mergeCell ref="C84:H84"/>
    <mergeCell ref="C85:H85"/>
    <mergeCell ref="C86:H86"/>
    <mergeCell ref="C87:H87"/>
    <mergeCell ref="C88:H88"/>
    <mergeCell ref="C164:H164"/>
    <mergeCell ref="C163:H163"/>
    <mergeCell ref="C162:H162"/>
    <mergeCell ref="C161:H161"/>
    <mergeCell ref="C160:H160"/>
    <mergeCell ref="C159:H159"/>
    <mergeCell ref="C95:H95"/>
    <mergeCell ref="C96:H96"/>
    <mergeCell ref="C97:H97"/>
    <mergeCell ref="C98:H98"/>
    <mergeCell ref="C99:H99"/>
    <mergeCell ref="C100:H100"/>
    <mergeCell ref="C89:H89"/>
    <mergeCell ref="C90:H90"/>
    <mergeCell ref="C91:H91"/>
    <mergeCell ref="C92:H92"/>
    <mergeCell ref="C93:H93"/>
    <mergeCell ref="C94:H94"/>
    <mergeCell ref="C107:H107"/>
    <mergeCell ref="C108:H108"/>
    <mergeCell ref="C109:H109"/>
    <mergeCell ref="C110:H110"/>
    <mergeCell ref="C111:H111"/>
    <mergeCell ref="C112:H112"/>
    <mergeCell ref="C101:H101"/>
    <mergeCell ref="C102:H102"/>
    <mergeCell ref="C103:H103"/>
    <mergeCell ref="C104:H104"/>
    <mergeCell ref="C105:H105"/>
    <mergeCell ref="C106:H106"/>
    <mergeCell ref="C122:H122"/>
    <mergeCell ref="C123:H123"/>
    <mergeCell ref="C124:H124"/>
    <mergeCell ref="C125:H125"/>
    <mergeCell ref="C126:H126"/>
    <mergeCell ref="C127:H127"/>
    <mergeCell ref="C113:H113"/>
    <mergeCell ref="C168:H168"/>
    <mergeCell ref="C114:H114"/>
    <mergeCell ref="C115:H115"/>
    <mergeCell ref="C116:H116"/>
    <mergeCell ref="C117:H117"/>
    <mergeCell ref="C118:H118"/>
    <mergeCell ref="C119:H119"/>
    <mergeCell ref="C120:H120"/>
    <mergeCell ref="C121:H121"/>
    <mergeCell ref="C158:H158"/>
    <mergeCell ref="C157:H157"/>
    <mergeCell ref="C156:H156"/>
    <mergeCell ref="C155:H155"/>
    <mergeCell ref="C137:H137"/>
    <mergeCell ref="C138:H138"/>
    <mergeCell ref="C139:H139"/>
    <mergeCell ref="C128:H128"/>
    <mergeCell ref="C129:H129"/>
    <mergeCell ref="C130:H130"/>
    <mergeCell ref="C131:H131"/>
    <mergeCell ref="C132:H132"/>
    <mergeCell ref="C133:H133"/>
    <mergeCell ref="C190:H190"/>
    <mergeCell ref="C192:H192"/>
    <mergeCell ref="C191:H191"/>
    <mergeCell ref="C152:H152"/>
    <mergeCell ref="C153:H153"/>
    <mergeCell ref="C154:H154"/>
    <mergeCell ref="B78:B168"/>
    <mergeCell ref="C78:H78"/>
    <mergeCell ref="C54:H54"/>
    <mergeCell ref="C146:H146"/>
    <mergeCell ref="C147:H147"/>
    <mergeCell ref="C148:H148"/>
    <mergeCell ref="C149:H149"/>
    <mergeCell ref="C150:H150"/>
    <mergeCell ref="C151:H151"/>
    <mergeCell ref="C140:H140"/>
    <mergeCell ref="C141:H141"/>
    <mergeCell ref="C142:H142"/>
    <mergeCell ref="C143:H143"/>
    <mergeCell ref="C144:H144"/>
    <mergeCell ref="C145:H145"/>
    <mergeCell ref="C134:H134"/>
    <mergeCell ref="C135:H135"/>
    <mergeCell ref="C136:H136"/>
  </mergeCells>
  <hyperlinks>
    <hyperlink ref="C13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8"/>
  <sheetViews>
    <sheetView workbookViewId="0">
      <selection activeCell="A6" sqref="A6:K278"/>
    </sheetView>
  </sheetViews>
  <sheetFormatPr defaultRowHeight="15.75"/>
  <cols>
    <col min="1" max="1" width="44.7109375" style="10" customWidth="1"/>
    <col min="2" max="2" width="17.85546875" style="10" customWidth="1"/>
    <col min="3" max="3" width="22" style="10" bestFit="1" customWidth="1"/>
    <col min="4" max="4" width="14.7109375" style="10" customWidth="1"/>
    <col min="5" max="5" width="19" style="10" customWidth="1"/>
    <col min="6" max="6" width="17.5703125" style="10" customWidth="1"/>
    <col min="7" max="7" width="21.28515625" style="10" customWidth="1"/>
    <col min="8" max="8" width="16.7109375" style="10" customWidth="1"/>
    <col min="9" max="9" width="13" style="10" customWidth="1"/>
    <col min="10" max="10" width="16.85546875" style="10" customWidth="1"/>
    <col min="11" max="11" width="16.140625" style="10" customWidth="1"/>
    <col min="12" max="16384" width="9.140625" style="10"/>
  </cols>
  <sheetData>
    <row r="1" spans="1:11">
      <c r="A1" s="7" t="s">
        <v>186</v>
      </c>
      <c r="B1" s="9"/>
      <c r="C1" s="9"/>
      <c r="D1" s="9"/>
    </row>
    <row r="2" spans="1:11">
      <c r="A2" s="7" t="s">
        <v>187</v>
      </c>
      <c r="B2" s="9"/>
      <c r="C2" s="9"/>
      <c r="D2" s="9"/>
    </row>
    <row r="4" spans="1:11">
      <c r="A4" s="171" t="s">
        <v>188</v>
      </c>
      <c r="B4" s="172"/>
      <c r="C4" s="173"/>
      <c r="D4" s="173"/>
      <c r="E4" s="173"/>
      <c r="F4" s="173"/>
      <c r="G4" s="173"/>
      <c r="H4" s="173"/>
      <c r="I4" s="173"/>
      <c r="J4" s="173"/>
      <c r="K4" s="173"/>
    </row>
    <row r="5" spans="1:11">
      <c r="A5" s="8"/>
      <c r="B5" s="8"/>
      <c r="C5" s="9"/>
      <c r="D5" s="9"/>
      <c r="E5" s="9"/>
      <c r="F5" s="9"/>
      <c r="G5" s="9"/>
      <c r="H5" s="9"/>
      <c r="I5" s="9"/>
      <c r="J5" s="9"/>
      <c r="K5" s="9"/>
    </row>
    <row r="6" spans="1:11" s="13" customFormat="1">
      <c r="A6" s="174" t="s">
        <v>189</v>
      </c>
      <c r="B6" s="174" t="s">
        <v>190</v>
      </c>
      <c r="C6" s="174"/>
      <c r="D6" s="174"/>
      <c r="E6" s="174" t="s">
        <v>191</v>
      </c>
      <c r="F6" s="174"/>
      <c r="G6" s="174"/>
      <c r="H6" s="174"/>
      <c r="I6" s="174" t="s">
        <v>192</v>
      </c>
      <c r="J6" s="174"/>
      <c r="K6" s="174"/>
    </row>
    <row r="7" spans="1:11" s="15" customFormat="1" ht="47.25">
      <c r="A7" s="174"/>
      <c r="B7" s="14" t="s">
        <v>193</v>
      </c>
      <c r="C7" s="14" t="s">
        <v>194</v>
      </c>
      <c r="D7" s="14" t="s">
        <v>195</v>
      </c>
      <c r="E7" s="14" t="s">
        <v>196</v>
      </c>
      <c r="F7" s="14" t="s">
        <v>197</v>
      </c>
      <c r="G7" s="14" t="s">
        <v>198</v>
      </c>
      <c r="H7" s="14" t="s">
        <v>199</v>
      </c>
      <c r="I7" s="14" t="s">
        <v>193</v>
      </c>
      <c r="J7" s="14" t="s">
        <v>194</v>
      </c>
      <c r="K7" s="14" t="s">
        <v>195</v>
      </c>
    </row>
    <row r="8" spans="1:11" ht="31.5">
      <c r="A8" s="12" t="s">
        <v>200</v>
      </c>
      <c r="B8" s="16">
        <v>1077800</v>
      </c>
      <c r="C8" s="16">
        <v>1077799</v>
      </c>
      <c r="D8" s="17">
        <v>1</v>
      </c>
      <c r="E8" s="18"/>
      <c r="F8" s="17">
        <v>0.24</v>
      </c>
      <c r="G8" s="18"/>
      <c r="H8" s="18"/>
      <c r="I8" s="16">
        <v>1077800</v>
      </c>
      <c r="J8" s="16">
        <v>1077799.24</v>
      </c>
      <c r="K8" s="17">
        <v>0.76</v>
      </c>
    </row>
    <row r="9" spans="1:11" ht="31.5">
      <c r="A9" s="12" t="s">
        <v>201</v>
      </c>
      <c r="B9" s="16">
        <v>8114971.8899999997</v>
      </c>
      <c r="C9" s="16">
        <v>8114971.8899999997</v>
      </c>
      <c r="D9" s="18"/>
      <c r="E9" s="18"/>
      <c r="F9" s="18"/>
      <c r="G9" s="16">
        <v>8114971.8899999997</v>
      </c>
      <c r="H9" s="16">
        <v>8114971.8899999997</v>
      </c>
      <c r="I9" s="18"/>
      <c r="J9" s="18"/>
      <c r="K9" s="18"/>
    </row>
    <row r="10" spans="1:11" ht="31.5">
      <c r="A10" s="12" t="s">
        <v>202</v>
      </c>
      <c r="B10" s="16">
        <v>8154803</v>
      </c>
      <c r="C10" s="16">
        <v>8154803</v>
      </c>
      <c r="D10" s="18"/>
      <c r="E10" s="18"/>
      <c r="F10" s="18"/>
      <c r="G10" s="16">
        <v>8154803</v>
      </c>
      <c r="H10" s="16">
        <v>8154803</v>
      </c>
      <c r="I10" s="18"/>
      <c r="J10" s="18"/>
      <c r="K10" s="18"/>
    </row>
    <row r="11" spans="1:11" ht="31.5">
      <c r="A11" s="12" t="s">
        <v>203</v>
      </c>
      <c r="B11" s="16">
        <v>8021616.46</v>
      </c>
      <c r="C11" s="16">
        <v>8021616.46</v>
      </c>
      <c r="D11" s="18"/>
      <c r="E11" s="18"/>
      <c r="F11" s="18"/>
      <c r="G11" s="16">
        <v>8021616.46</v>
      </c>
      <c r="H11" s="16">
        <v>8021616.46</v>
      </c>
      <c r="I11" s="18"/>
      <c r="J11" s="18"/>
      <c r="K11" s="18"/>
    </row>
    <row r="12" spans="1:11" ht="31.5">
      <c r="A12" s="12" t="s">
        <v>204</v>
      </c>
      <c r="B12" s="16">
        <v>8039878.9800000004</v>
      </c>
      <c r="C12" s="16">
        <v>8039878.9800000004</v>
      </c>
      <c r="D12" s="18"/>
      <c r="E12" s="18"/>
      <c r="F12" s="18"/>
      <c r="G12" s="16">
        <v>8039878.9800000004</v>
      </c>
      <c r="H12" s="16">
        <v>8039878.9800000004</v>
      </c>
      <c r="I12" s="18"/>
      <c r="J12" s="18"/>
      <c r="K12" s="18"/>
    </row>
    <row r="13" spans="1:11" ht="31.5">
      <c r="A13" s="12" t="s">
        <v>205</v>
      </c>
      <c r="B13" s="16">
        <v>8039878.9800000004</v>
      </c>
      <c r="C13" s="16">
        <v>8039878.9800000004</v>
      </c>
      <c r="D13" s="18"/>
      <c r="E13" s="18"/>
      <c r="F13" s="18"/>
      <c r="G13" s="16">
        <v>8039878.9800000004</v>
      </c>
      <c r="H13" s="16">
        <v>8039878.9800000004</v>
      </c>
      <c r="I13" s="18"/>
      <c r="J13" s="18"/>
      <c r="K13" s="18"/>
    </row>
    <row r="14" spans="1:11" ht="31.5">
      <c r="A14" s="12" t="s">
        <v>206</v>
      </c>
      <c r="B14" s="16">
        <v>8107038.71</v>
      </c>
      <c r="C14" s="16">
        <v>8107038.71</v>
      </c>
      <c r="D14" s="18"/>
      <c r="E14" s="18"/>
      <c r="F14" s="18"/>
      <c r="G14" s="16">
        <v>8107038.71</v>
      </c>
      <c r="H14" s="16">
        <v>8107038.71</v>
      </c>
      <c r="I14" s="18"/>
      <c r="J14" s="18"/>
      <c r="K14" s="18"/>
    </row>
    <row r="15" spans="1:11" ht="31.5">
      <c r="A15" s="12" t="s">
        <v>207</v>
      </c>
      <c r="B15" s="16">
        <v>7169283.1799999997</v>
      </c>
      <c r="C15" s="16">
        <v>7169283.1799999997</v>
      </c>
      <c r="D15" s="18"/>
      <c r="E15" s="18"/>
      <c r="F15" s="18"/>
      <c r="G15" s="16">
        <v>7169283.1799999997</v>
      </c>
      <c r="H15" s="16">
        <v>7169283.1799999997</v>
      </c>
      <c r="I15" s="18"/>
      <c r="J15" s="18"/>
      <c r="K15" s="18"/>
    </row>
    <row r="16" spans="1:11" ht="31.5">
      <c r="A16" s="12" t="s">
        <v>208</v>
      </c>
      <c r="B16" s="16">
        <v>8039878.9800000004</v>
      </c>
      <c r="C16" s="16">
        <v>8039878.9800000004</v>
      </c>
      <c r="D16" s="18"/>
      <c r="E16" s="18"/>
      <c r="F16" s="18"/>
      <c r="G16" s="16">
        <v>8039878.9800000004</v>
      </c>
      <c r="H16" s="16">
        <v>8039878.9800000004</v>
      </c>
      <c r="I16" s="18"/>
      <c r="J16" s="18"/>
      <c r="K16" s="18"/>
    </row>
    <row r="17" spans="1:11" ht="31.5">
      <c r="A17" s="12" t="s">
        <v>209</v>
      </c>
      <c r="B17" s="16">
        <v>8273061.3200000003</v>
      </c>
      <c r="C17" s="16">
        <v>8273061.3200000003</v>
      </c>
      <c r="D17" s="18"/>
      <c r="E17" s="18"/>
      <c r="F17" s="18"/>
      <c r="G17" s="16">
        <v>8273061.3200000003</v>
      </c>
      <c r="H17" s="16">
        <v>8273061.3200000003</v>
      </c>
      <c r="I17" s="18"/>
      <c r="J17" s="18"/>
      <c r="K17" s="18"/>
    </row>
    <row r="18" spans="1:11" ht="31.5">
      <c r="A18" s="12" t="s">
        <v>210</v>
      </c>
      <c r="B18" s="16">
        <v>8039878.75</v>
      </c>
      <c r="C18" s="16">
        <v>8039878.75</v>
      </c>
      <c r="D18" s="18"/>
      <c r="E18" s="18"/>
      <c r="F18" s="18"/>
      <c r="G18" s="16">
        <v>8039878.75</v>
      </c>
      <c r="H18" s="16">
        <v>8039878.75</v>
      </c>
      <c r="I18" s="18"/>
      <c r="J18" s="18"/>
      <c r="K18" s="18"/>
    </row>
    <row r="19" spans="1:11" ht="31.5">
      <c r="A19" s="12" t="s">
        <v>211</v>
      </c>
      <c r="B19" s="16">
        <v>8154783.3499999996</v>
      </c>
      <c r="C19" s="16">
        <v>8154783.3499999996</v>
      </c>
      <c r="D19" s="18"/>
      <c r="E19" s="18"/>
      <c r="F19" s="18"/>
      <c r="G19" s="16">
        <v>8154783.3499999996</v>
      </c>
      <c r="H19" s="16">
        <v>8154783.3499999996</v>
      </c>
      <c r="I19" s="18"/>
      <c r="J19" s="18"/>
      <c r="K19" s="18"/>
    </row>
    <row r="20" spans="1:11" ht="31.5">
      <c r="A20" s="12" t="s">
        <v>212</v>
      </c>
      <c r="B20" s="16">
        <v>8031945.5599999996</v>
      </c>
      <c r="C20" s="16">
        <v>8031945.5599999996</v>
      </c>
      <c r="D20" s="18"/>
      <c r="E20" s="18"/>
      <c r="F20" s="18"/>
      <c r="G20" s="16">
        <v>8031945.5599999996</v>
      </c>
      <c r="H20" s="16">
        <v>8031945.5599999996</v>
      </c>
      <c r="I20" s="18"/>
      <c r="J20" s="18"/>
      <c r="K20" s="18"/>
    </row>
    <row r="21" spans="1:11" ht="31.5">
      <c r="A21" s="12" t="s">
        <v>213</v>
      </c>
      <c r="B21" s="16">
        <v>8169438.1600000001</v>
      </c>
      <c r="C21" s="16">
        <v>8169438.1600000001</v>
      </c>
      <c r="D21" s="18"/>
      <c r="E21" s="18"/>
      <c r="F21" s="18"/>
      <c r="G21" s="16">
        <v>8169438.1600000001</v>
      </c>
      <c r="H21" s="16">
        <v>8169438.1600000001</v>
      </c>
      <c r="I21" s="18"/>
      <c r="J21" s="18"/>
      <c r="K21" s="18"/>
    </row>
    <row r="22" spans="1:11" ht="31.5">
      <c r="A22" s="12" t="s">
        <v>214</v>
      </c>
      <c r="B22" s="16">
        <v>8136520.8300000001</v>
      </c>
      <c r="C22" s="16">
        <v>8136520.8300000001</v>
      </c>
      <c r="D22" s="18"/>
      <c r="E22" s="18"/>
      <c r="F22" s="18"/>
      <c r="G22" s="16">
        <v>8136520.8300000001</v>
      </c>
      <c r="H22" s="16">
        <v>8136520.8300000001</v>
      </c>
      <c r="I22" s="18"/>
      <c r="J22" s="18"/>
      <c r="K22" s="18"/>
    </row>
    <row r="23" spans="1:11" ht="31.5">
      <c r="A23" s="12" t="s">
        <v>215</v>
      </c>
      <c r="B23" s="16">
        <v>8029613.2800000003</v>
      </c>
      <c r="C23" s="16">
        <v>8029613.2800000003</v>
      </c>
      <c r="D23" s="18"/>
      <c r="E23" s="18"/>
      <c r="F23" s="18"/>
      <c r="G23" s="16">
        <v>8029613.2800000003</v>
      </c>
      <c r="H23" s="16">
        <v>8029613.2800000003</v>
      </c>
      <c r="I23" s="18"/>
      <c r="J23" s="18"/>
      <c r="K23" s="18"/>
    </row>
    <row r="24" spans="1:11" ht="31.5">
      <c r="A24" s="12" t="s">
        <v>216</v>
      </c>
      <c r="B24" s="16">
        <v>8136520.8399999999</v>
      </c>
      <c r="C24" s="16">
        <v>8136520.8399999999</v>
      </c>
      <c r="D24" s="18"/>
      <c r="E24" s="18"/>
      <c r="F24" s="18"/>
      <c r="G24" s="16">
        <v>8136520.8399999999</v>
      </c>
      <c r="H24" s="16">
        <v>8136520.8399999999</v>
      </c>
      <c r="I24" s="18"/>
      <c r="J24" s="18"/>
      <c r="K24" s="18"/>
    </row>
    <row r="25" spans="1:11" ht="31.5">
      <c r="A25" s="12" t="s">
        <v>217</v>
      </c>
      <c r="B25" s="16">
        <v>8154783.3600000003</v>
      </c>
      <c r="C25" s="16">
        <v>8154783.3600000003</v>
      </c>
      <c r="D25" s="18"/>
      <c r="E25" s="18"/>
      <c r="F25" s="18"/>
      <c r="G25" s="16">
        <v>8154783.3600000003</v>
      </c>
      <c r="H25" s="16">
        <v>8154783.3600000003</v>
      </c>
      <c r="I25" s="18"/>
      <c r="J25" s="18"/>
      <c r="K25" s="18"/>
    </row>
    <row r="26" spans="1:11" ht="31.5">
      <c r="A26" s="12" t="s">
        <v>218</v>
      </c>
      <c r="B26" s="16">
        <v>8154783.3600000003</v>
      </c>
      <c r="C26" s="16">
        <v>8154783.3600000003</v>
      </c>
      <c r="D26" s="18"/>
      <c r="E26" s="18"/>
      <c r="F26" s="18"/>
      <c r="G26" s="16">
        <v>8154783.3600000003</v>
      </c>
      <c r="H26" s="16">
        <v>8154783.3600000003</v>
      </c>
      <c r="I26" s="18"/>
      <c r="J26" s="18"/>
      <c r="K26" s="18"/>
    </row>
    <row r="27" spans="1:11" ht="31.5">
      <c r="A27" s="12" t="s">
        <v>219</v>
      </c>
      <c r="B27" s="16">
        <v>8154783.3600000003</v>
      </c>
      <c r="C27" s="16">
        <v>8154783.3600000003</v>
      </c>
      <c r="D27" s="18"/>
      <c r="E27" s="18"/>
      <c r="F27" s="18"/>
      <c r="G27" s="16">
        <v>8154783.3600000003</v>
      </c>
      <c r="H27" s="16">
        <v>8154783.3600000003</v>
      </c>
      <c r="I27" s="18"/>
      <c r="J27" s="18"/>
      <c r="K27" s="18"/>
    </row>
    <row r="28" spans="1:11" ht="31.5">
      <c r="A28" s="12" t="s">
        <v>220</v>
      </c>
      <c r="B28" s="16">
        <v>8154783.3600000003</v>
      </c>
      <c r="C28" s="16">
        <v>8154783.3600000003</v>
      </c>
      <c r="D28" s="18"/>
      <c r="E28" s="18"/>
      <c r="F28" s="18"/>
      <c r="G28" s="16">
        <v>8154783.3600000003</v>
      </c>
      <c r="H28" s="16">
        <v>8154783.3600000003</v>
      </c>
      <c r="I28" s="18"/>
      <c r="J28" s="18"/>
      <c r="K28" s="18"/>
    </row>
    <row r="29" spans="1:11" ht="31.5">
      <c r="A29" s="12" t="s">
        <v>221</v>
      </c>
      <c r="B29" s="18"/>
      <c r="C29" s="18"/>
      <c r="D29" s="18"/>
      <c r="E29" s="16">
        <v>751800</v>
      </c>
      <c r="F29" s="16">
        <v>68915</v>
      </c>
      <c r="G29" s="18"/>
      <c r="H29" s="18"/>
      <c r="I29" s="16">
        <v>751800</v>
      </c>
      <c r="J29" s="16">
        <v>444815</v>
      </c>
      <c r="K29" s="16">
        <v>306985</v>
      </c>
    </row>
    <row r="30" spans="1:11" ht="31.5">
      <c r="A30" s="12" t="s">
        <v>94</v>
      </c>
      <c r="B30" s="18"/>
      <c r="C30" s="18"/>
      <c r="D30" s="18"/>
      <c r="E30" s="16">
        <v>14382000</v>
      </c>
      <c r="F30" s="16">
        <v>2351617.91</v>
      </c>
      <c r="G30" s="18"/>
      <c r="H30" s="18"/>
      <c r="I30" s="16">
        <v>14382000</v>
      </c>
      <c r="J30" s="16">
        <v>2351617.91</v>
      </c>
      <c r="K30" s="16">
        <v>12030382.09</v>
      </c>
    </row>
    <row r="31" spans="1:11" ht="31.5">
      <c r="A31" s="12" t="s">
        <v>95</v>
      </c>
      <c r="B31" s="18"/>
      <c r="C31" s="18"/>
      <c r="D31" s="18"/>
      <c r="E31" s="16">
        <v>14382000</v>
      </c>
      <c r="F31" s="16">
        <v>2351617.91</v>
      </c>
      <c r="G31" s="18"/>
      <c r="H31" s="18"/>
      <c r="I31" s="16">
        <v>14382000</v>
      </c>
      <c r="J31" s="16">
        <v>2351617.91</v>
      </c>
      <c r="K31" s="16">
        <v>12030382.09</v>
      </c>
    </row>
    <row r="32" spans="1:11" ht="31.5">
      <c r="A32" s="12" t="s">
        <v>96</v>
      </c>
      <c r="B32" s="18"/>
      <c r="C32" s="18"/>
      <c r="D32" s="18"/>
      <c r="E32" s="16">
        <v>14382000</v>
      </c>
      <c r="F32" s="16">
        <v>2351617.91</v>
      </c>
      <c r="G32" s="18"/>
      <c r="H32" s="18"/>
      <c r="I32" s="16">
        <v>14382000</v>
      </c>
      <c r="J32" s="16">
        <v>2351617.91</v>
      </c>
      <c r="K32" s="16">
        <v>12030382.09</v>
      </c>
    </row>
    <row r="33" spans="1:11" ht="31.5">
      <c r="A33" s="12" t="s">
        <v>97</v>
      </c>
      <c r="B33" s="18"/>
      <c r="C33" s="18"/>
      <c r="D33" s="18"/>
      <c r="E33" s="16">
        <v>14382000</v>
      </c>
      <c r="F33" s="16">
        <v>2351617.91</v>
      </c>
      <c r="G33" s="18"/>
      <c r="H33" s="18"/>
      <c r="I33" s="16">
        <v>14382000</v>
      </c>
      <c r="J33" s="16">
        <v>2351617.91</v>
      </c>
      <c r="K33" s="16">
        <v>12030382.09</v>
      </c>
    </row>
    <row r="34" spans="1:11" ht="31.5">
      <c r="A34" s="12" t="s">
        <v>98</v>
      </c>
      <c r="B34" s="18"/>
      <c r="C34" s="18"/>
      <c r="D34" s="18"/>
      <c r="E34" s="16">
        <v>14382000</v>
      </c>
      <c r="F34" s="16">
        <v>2351617.91</v>
      </c>
      <c r="G34" s="18"/>
      <c r="H34" s="18"/>
      <c r="I34" s="16">
        <v>14382000</v>
      </c>
      <c r="J34" s="16">
        <v>2351617.91</v>
      </c>
      <c r="K34" s="16">
        <v>12030382.09</v>
      </c>
    </row>
    <row r="35" spans="1:11" ht="31.5">
      <c r="A35" s="12" t="s">
        <v>99</v>
      </c>
      <c r="B35" s="18"/>
      <c r="C35" s="18"/>
      <c r="D35" s="18"/>
      <c r="E35" s="16">
        <v>14382000</v>
      </c>
      <c r="F35" s="16">
        <v>2351617.91</v>
      </c>
      <c r="G35" s="18"/>
      <c r="H35" s="18"/>
      <c r="I35" s="16">
        <v>14382000</v>
      </c>
      <c r="J35" s="16">
        <v>2351617.91</v>
      </c>
      <c r="K35" s="16">
        <v>12030382.09</v>
      </c>
    </row>
    <row r="36" spans="1:11" ht="31.5">
      <c r="A36" s="12" t="s">
        <v>100</v>
      </c>
      <c r="B36" s="18"/>
      <c r="C36" s="18"/>
      <c r="D36" s="18"/>
      <c r="E36" s="16">
        <v>14382000</v>
      </c>
      <c r="F36" s="16">
        <v>2351617.91</v>
      </c>
      <c r="G36" s="18"/>
      <c r="H36" s="18"/>
      <c r="I36" s="16">
        <v>14382000</v>
      </c>
      <c r="J36" s="16">
        <v>2351617.91</v>
      </c>
      <c r="K36" s="16">
        <v>12030382.09</v>
      </c>
    </row>
    <row r="37" spans="1:11" ht="31.5">
      <c r="A37" s="12" t="s">
        <v>101</v>
      </c>
      <c r="B37" s="18"/>
      <c r="C37" s="18"/>
      <c r="D37" s="18"/>
      <c r="E37" s="16">
        <v>14382000</v>
      </c>
      <c r="F37" s="16">
        <v>2351617.91</v>
      </c>
      <c r="G37" s="18"/>
      <c r="H37" s="18"/>
      <c r="I37" s="16">
        <v>14382000</v>
      </c>
      <c r="J37" s="16">
        <v>2351617.91</v>
      </c>
      <c r="K37" s="16">
        <v>12030382.09</v>
      </c>
    </row>
    <row r="38" spans="1:11" ht="31.5">
      <c r="A38" s="12" t="s">
        <v>102</v>
      </c>
      <c r="B38" s="18"/>
      <c r="C38" s="18"/>
      <c r="D38" s="18"/>
      <c r="E38" s="16">
        <v>14382000</v>
      </c>
      <c r="F38" s="16">
        <v>2351617.91</v>
      </c>
      <c r="G38" s="18"/>
      <c r="H38" s="18"/>
      <c r="I38" s="16">
        <v>14382000</v>
      </c>
      <c r="J38" s="16">
        <v>2351617.91</v>
      </c>
      <c r="K38" s="16">
        <v>12030382.09</v>
      </c>
    </row>
    <row r="39" spans="1:11" ht="31.5">
      <c r="A39" s="12" t="s">
        <v>103</v>
      </c>
      <c r="B39" s="18"/>
      <c r="C39" s="18"/>
      <c r="D39" s="18"/>
      <c r="E39" s="16">
        <v>14382000</v>
      </c>
      <c r="F39" s="16">
        <v>2351617.91</v>
      </c>
      <c r="G39" s="18"/>
      <c r="H39" s="18"/>
      <c r="I39" s="16">
        <v>14382000</v>
      </c>
      <c r="J39" s="16">
        <v>2351617.91</v>
      </c>
      <c r="K39" s="16">
        <v>12030382.09</v>
      </c>
    </row>
    <row r="40" spans="1:11" ht="31.5">
      <c r="A40" s="12" t="s">
        <v>104</v>
      </c>
      <c r="B40" s="18"/>
      <c r="C40" s="18"/>
      <c r="D40" s="18"/>
      <c r="E40" s="16">
        <v>14382000</v>
      </c>
      <c r="F40" s="16">
        <v>2351617.91</v>
      </c>
      <c r="G40" s="18"/>
      <c r="H40" s="18"/>
      <c r="I40" s="16">
        <v>14382000</v>
      </c>
      <c r="J40" s="16">
        <v>2351617.91</v>
      </c>
      <c r="K40" s="16">
        <v>12030382.09</v>
      </c>
    </row>
    <row r="41" spans="1:11" ht="31.5">
      <c r="A41" s="12" t="s">
        <v>105</v>
      </c>
      <c r="B41" s="18"/>
      <c r="C41" s="18"/>
      <c r="D41" s="18"/>
      <c r="E41" s="16">
        <v>14382000</v>
      </c>
      <c r="F41" s="16">
        <v>2351617.91</v>
      </c>
      <c r="G41" s="18"/>
      <c r="H41" s="18"/>
      <c r="I41" s="16">
        <v>14382000</v>
      </c>
      <c r="J41" s="16">
        <v>2351617.91</v>
      </c>
      <c r="K41" s="16">
        <v>12030382.09</v>
      </c>
    </row>
    <row r="42" spans="1:11" ht="31.5">
      <c r="A42" s="12" t="s">
        <v>106</v>
      </c>
      <c r="B42" s="18"/>
      <c r="C42" s="18"/>
      <c r="D42" s="18"/>
      <c r="E42" s="16">
        <v>14382000</v>
      </c>
      <c r="F42" s="16">
        <v>2351617.91</v>
      </c>
      <c r="G42" s="18"/>
      <c r="H42" s="18"/>
      <c r="I42" s="16">
        <v>14382000</v>
      </c>
      <c r="J42" s="16">
        <v>2351617.91</v>
      </c>
      <c r="K42" s="16">
        <v>12030382.09</v>
      </c>
    </row>
    <row r="43" spans="1:11" ht="31.5">
      <c r="A43" s="12" t="s">
        <v>107</v>
      </c>
      <c r="B43" s="18"/>
      <c r="C43" s="18"/>
      <c r="D43" s="18"/>
      <c r="E43" s="16">
        <v>14382000</v>
      </c>
      <c r="F43" s="16">
        <v>2351617.91</v>
      </c>
      <c r="G43" s="18"/>
      <c r="H43" s="18"/>
      <c r="I43" s="16">
        <v>14382000</v>
      </c>
      <c r="J43" s="16">
        <v>2351617.91</v>
      </c>
      <c r="K43" s="16">
        <v>12030382.09</v>
      </c>
    </row>
    <row r="44" spans="1:11" ht="31.5">
      <c r="A44" s="12" t="s">
        <v>108</v>
      </c>
      <c r="B44" s="18"/>
      <c r="C44" s="18"/>
      <c r="D44" s="18"/>
      <c r="E44" s="16">
        <v>14382000</v>
      </c>
      <c r="F44" s="16">
        <v>2351617.91</v>
      </c>
      <c r="G44" s="18"/>
      <c r="H44" s="18"/>
      <c r="I44" s="16">
        <v>14382000</v>
      </c>
      <c r="J44" s="16">
        <v>2351617.91</v>
      </c>
      <c r="K44" s="16">
        <v>12030382.09</v>
      </c>
    </row>
    <row r="45" spans="1:11" ht="31.5">
      <c r="A45" s="12" t="s">
        <v>109</v>
      </c>
      <c r="B45" s="18"/>
      <c r="C45" s="18"/>
      <c r="D45" s="18"/>
      <c r="E45" s="16">
        <v>14382000</v>
      </c>
      <c r="F45" s="16">
        <v>2351617.91</v>
      </c>
      <c r="G45" s="18"/>
      <c r="H45" s="18"/>
      <c r="I45" s="16">
        <v>14382000</v>
      </c>
      <c r="J45" s="16">
        <v>2351617.91</v>
      </c>
      <c r="K45" s="16">
        <v>12030382.09</v>
      </c>
    </row>
    <row r="46" spans="1:11" ht="31.5">
      <c r="A46" s="12" t="s">
        <v>110</v>
      </c>
      <c r="B46" s="18"/>
      <c r="C46" s="18"/>
      <c r="D46" s="18"/>
      <c r="E46" s="16">
        <v>14382000</v>
      </c>
      <c r="F46" s="16">
        <v>2351617.91</v>
      </c>
      <c r="G46" s="18"/>
      <c r="H46" s="18"/>
      <c r="I46" s="16">
        <v>14382000</v>
      </c>
      <c r="J46" s="16">
        <v>2351617.91</v>
      </c>
      <c r="K46" s="16">
        <v>12030382.09</v>
      </c>
    </row>
    <row r="47" spans="1:11" ht="31.5">
      <c r="A47" s="12" t="s">
        <v>111</v>
      </c>
      <c r="B47" s="18"/>
      <c r="C47" s="18"/>
      <c r="D47" s="18"/>
      <c r="E47" s="16">
        <v>14382000</v>
      </c>
      <c r="F47" s="16">
        <v>2351617.91</v>
      </c>
      <c r="G47" s="18"/>
      <c r="H47" s="18"/>
      <c r="I47" s="16">
        <v>14382000</v>
      </c>
      <c r="J47" s="16">
        <v>2351617.91</v>
      </c>
      <c r="K47" s="16">
        <v>12030382.09</v>
      </c>
    </row>
    <row r="48" spans="1:11" ht="31.5">
      <c r="A48" s="12" t="s">
        <v>112</v>
      </c>
      <c r="B48" s="18"/>
      <c r="C48" s="18"/>
      <c r="D48" s="18"/>
      <c r="E48" s="16">
        <v>14382000</v>
      </c>
      <c r="F48" s="16">
        <v>2351617.91</v>
      </c>
      <c r="G48" s="18"/>
      <c r="H48" s="18"/>
      <c r="I48" s="16">
        <v>14382000</v>
      </c>
      <c r="J48" s="16">
        <v>2351617.91</v>
      </c>
      <c r="K48" s="16">
        <v>12030382.09</v>
      </c>
    </row>
    <row r="49" spans="1:11" ht="31.5">
      <c r="A49" s="12" t="s">
        <v>113</v>
      </c>
      <c r="B49" s="18"/>
      <c r="C49" s="18"/>
      <c r="D49" s="18"/>
      <c r="E49" s="16">
        <v>14382000</v>
      </c>
      <c r="F49" s="16">
        <v>2351617.91</v>
      </c>
      <c r="G49" s="18"/>
      <c r="H49" s="18"/>
      <c r="I49" s="16">
        <v>14382000</v>
      </c>
      <c r="J49" s="16">
        <v>2351617.91</v>
      </c>
      <c r="K49" s="16">
        <v>12030382.09</v>
      </c>
    </row>
    <row r="50" spans="1:11" ht="31.5">
      <c r="A50" s="12" t="s">
        <v>114</v>
      </c>
      <c r="B50" s="18"/>
      <c r="C50" s="18"/>
      <c r="D50" s="18"/>
      <c r="E50" s="16">
        <v>14382000</v>
      </c>
      <c r="F50" s="16">
        <v>2351617.91</v>
      </c>
      <c r="G50" s="18"/>
      <c r="H50" s="18"/>
      <c r="I50" s="16">
        <v>14382000</v>
      </c>
      <c r="J50" s="16">
        <v>2351617.91</v>
      </c>
      <c r="K50" s="16">
        <v>12030382.09</v>
      </c>
    </row>
    <row r="51" spans="1:11" ht="31.5">
      <c r="A51" s="12" t="s">
        <v>115</v>
      </c>
      <c r="B51" s="18"/>
      <c r="C51" s="18"/>
      <c r="D51" s="18"/>
      <c r="E51" s="16">
        <v>14382000</v>
      </c>
      <c r="F51" s="16">
        <v>2351617.91</v>
      </c>
      <c r="G51" s="18"/>
      <c r="H51" s="18"/>
      <c r="I51" s="16">
        <v>14382000</v>
      </c>
      <c r="J51" s="16">
        <v>2351617.91</v>
      </c>
      <c r="K51" s="16">
        <v>12030382.09</v>
      </c>
    </row>
    <row r="52" spans="1:11" ht="31.5">
      <c r="A52" s="12" t="s">
        <v>116</v>
      </c>
      <c r="B52" s="18"/>
      <c r="C52" s="18"/>
      <c r="D52" s="18"/>
      <c r="E52" s="16">
        <v>14382000</v>
      </c>
      <c r="F52" s="16">
        <v>2351617.91</v>
      </c>
      <c r="G52" s="18"/>
      <c r="H52" s="18"/>
      <c r="I52" s="16">
        <v>14382000</v>
      </c>
      <c r="J52" s="16">
        <v>2351617.91</v>
      </c>
      <c r="K52" s="16">
        <v>12030382.09</v>
      </c>
    </row>
    <row r="53" spans="1:11" ht="31.5">
      <c r="A53" s="12" t="s">
        <v>117</v>
      </c>
      <c r="B53" s="18"/>
      <c r="C53" s="18"/>
      <c r="D53" s="18"/>
      <c r="E53" s="16">
        <v>14382000</v>
      </c>
      <c r="F53" s="16">
        <v>2351617.91</v>
      </c>
      <c r="G53" s="18"/>
      <c r="H53" s="18"/>
      <c r="I53" s="16">
        <v>14382000</v>
      </c>
      <c r="J53" s="16">
        <v>2351617.91</v>
      </c>
      <c r="K53" s="16">
        <v>12030382.09</v>
      </c>
    </row>
    <row r="54" spans="1:11" ht="31.5">
      <c r="A54" s="12" t="s">
        <v>118</v>
      </c>
      <c r="B54" s="18"/>
      <c r="C54" s="18"/>
      <c r="D54" s="18"/>
      <c r="E54" s="16">
        <v>14382000</v>
      </c>
      <c r="F54" s="16">
        <v>2351617.91</v>
      </c>
      <c r="G54" s="18"/>
      <c r="H54" s="18"/>
      <c r="I54" s="16">
        <v>14382000</v>
      </c>
      <c r="J54" s="16">
        <v>2351617.91</v>
      </c>
      <c r="K54" s="16">
        <v>12030382.09</v>
      </c>
    </row>
    <row r="55" spans="1:11" ht="31.5">
      <c r="A55" s="12" t="s">
        <v>119</v>
      </c>
      <c r="B55" s="18"/>
      <c r="C55" s="18"/>
      <c r="D55" s="18"/>
      <c r="E55" s="16">
        <v>14382000</v>
      </c>
      <c r="F55" s="16">
        <v>2351617.91</v>
      </c>
      <c r="G55" s="18"/>
      <c r="H55" s="18"/>
      <c r="I55" s="16">
        <v>14382000</v>
      </c>
      <c r="J55" s="16">
        <v>2351617.91</v>
      </c>
      <c r="K55" s="16">
        <v>12030382.09</v>
      </c>
    </row>
    <row r="56" spans="1:11" ht="31.5">
      <c r="A56" s="12" t="s">
        <v>120</v>
      </c>
      <c r="B56" s="18"/>
      <c r="C56" s="18"/>
      <c r="D56" s="18"/>
      <c r="E56" s="16">
        <v>14382000</v>
      </c>
      <c r="F56" s="16">
        <v>2351617.91</v>
      </c>
      <c r="G56" s="18"/>
      <c r="H56" s="18"/>
      <c r="I56" s="16">
        <v>14382000</v>
      </c>
      <c r="J56" s="16">
        <v>2351617.91</v>
      </c>
      <c r="K56" s="16">
        <v>12030382.09</v>
      </c>
    </row>
    <row r="57" spans="1:11" ht="31.5">
      <c r="A57" s="12" t="s">
        <v>121</v>
      </c>
      <c r="B57" s="18"/>
      <c r="C57" s="18"/>
      <c r="D57" s="18"/>
      <c r="E57" s="16">
        <v>14382000</v>
      </c>
      <c r="F57" s="16">
        <v>2351617.91</v>
      </c>
      <c r="G57" s="18"/>
      <c r="H57" s="18"/>
      <c r="I57" s="16">
        <v>14382000</v>
      </c>
      <c r="J57" s="16">
        <v>2351617.91</v>
      </c>
      <c r="K57" s="16">
        <v>12030382.09</v>
      </c>
    </row>
    <row r="58" spans="1:11" ht="47.25">
      <c r="A58" s="12" t="s">
        <v>122</v>
      </c>
      <c r="B58" s="18"/>
      <c r="C58" s="18"/>
      <c r="D58" s="18"/>
      <c r="E58" s="16">
        <v>15735600</v>
      </c>
      <c r="F58" s="16">
        <v>2024502.75</v>
      </c>
      <c r="G58" s="18"/>
      <c r="H58" s="18"/>
      <c r="I58" s="16">
        <v>15735600</v>
      </c>
      <c r="J58" s="16">
        <v>2024502.75</v>
      </c>
      <c r="K58" s="16">
        <v>13711097.25</v>
      </c>
    </row>
    <row r="59" spans="1:11" ht="47.25">
      <c r="A59" s="12" t="s">
        <v>123</v>
      </c>
      <c r="B59" s="18"/>
      <c r="C59" s="18"/>
      <c r="D59" s="18"/>
      <c r="E59" s="16">
        <v>15735600</v>
      </c>
      <c r="F59" s="16">
        <v>2024502.75</v>
      </c>
      <c r="G59" s="18"/>
      <c r="H59" s="18"/>
      <c r="I59" s="16">
        <v>15735600</v>
      </c>
      <c r="J59" s="16">
        <v>2024502.75</v>
      </c>
      <c r="K59" s="16">
        <v>13711097.25</v>
      </c>
    </row>
    <row r="60" spans="1:11" ht="47.25">
      <c r="A60" s="12" t="s">
        <v>124</v>
      </c>
      <c r="B60" s="18"/>
      <c r="C60" s="18"/>
      <c r="D60" s="18"/>
      <c r="E60" s="16">
        <v>15735600</v>
      </c>
      <c r="F60" s="16">
        <v>2024502.75</v>
      </c>
      <c r="G60" s="18"/>
      <c r="H60" s="18"/>
      <c r="I60" s="16">
        <v>15735600</v>
      </c>
      <c r="J60" s="16">
        <v>2024502.75</v>
      </c>
      <c r="K60" s="16">
        <v>13711097.25</v>
      </c>
    </row>
    <row r="61" spans="1:11" ht="47.25">
      <c r="A61" s="12" t="s">
        <v>125</v>
      </c>
      <c r="B61" s="18"/>
      <c r="C61" s="18"/>
      <c r="D61" s="18"/>
      <c r="E61" s="16">
        <v>15735600</v>
      </c>
      <c r="F61" s="16">
        <v>2024502.75</v>
      </c>
      <c r="G61" s="18"/>
      <c r="H61" s="18"/>
      <c r="I61" s="16">
        <v>15735600</v>
      </c>
      <c r="J61" s="16">
        <v>2024502.75</v>
      </c>
      <c r="K61" s="16">
        <v>13711097.25</v>
      </c>
    </row>
    <row r="62" spans="1:11" ht="47.25">
      <c r="A62" s="12" t="s">
        <v>126</v>
      </c>
      <c r="B62" s="18"/>
      <c r="C62" s="18"/>
      <c r="D62" s="18"/>
      <c r="E62" s="16">
        <v>15735600</v>
      </c>
      <c r="F62" s="16">
        <v>2024502.75</v>
      </c>
      <c r="G62" s="18"/>
      <c r="H62" s="18"/>
      <c r="I62" s="16">
        <v>15735600</v>
      </c>
      <c r="J62" s="16">
        <v>2024502.75</v>
      </c>
      <c r="K62" s="16">
        <v>13711097.25</v>
      </c>
    </row>
    <row r="63" spans="1:11" ht="47.25">
      <c r="A63" s="12" t="s">
        <v>127</v>
      </c>
      <c r="B63" s="18"/>
      <c r="C63" s="18"/>
      <c r="D63" s="18"/>
      <c r="E63" s="16">
        <v>15735600</v>
      </c>
      <c r="F63" s="16">
        <v>2024502.75</v>
      </c>
      <c r="G63" s="18"/>
      <c r="H63" s="18"/>
      <c r="I63" s="16">
        <v>15735600</v>
      </c>
      <c r="J63" s="16">
        <v>2024502.75</v>
      </c>
      <c r="K63" s="16">
        <v>13711097.25</v>
      </c>
    </row>
    <row r="64" spans="1:11" ht="47.25">
      <c r="A64" s="12" t="s">
        <v>128</v>
      </c>
      <c r="B64" s="18"/>
      <c r="C64" s="18"/>
      <c r="D64" s="18"/>
      <c r="E64" s="16">
        <v>15735600</v>
      </c>
      <c r="F64" s="16">
        <v>2024502.75</v>
      </c>
      <c r="G64" s="18"/>
      <c r="H64" s="18"/>
      <c r="I64" s="16">
        <v>15735600</v>
      </c>
      <c r="J64" s="16">
        <v>2024502.75</v>
      </c>
      <c r="K64" s="16">
        <v>13711097.25</v>
      </c>
    </row>
    <row r="65" spans="1:11" ht="47.25">
      <c r="A65" s="12" t="s">
        <v>129</v>
      </c>
      <c r="B65" s="18"/>
      <c r="C65" s="18"/>
      <c r="D65" s="18"/>
      <c r="E65" s="16">
        <v>15735600</v>
      </c>
      <c r="F65" s="16">
        <v>2024502.75</v>
      </c>
      <c r="G65" s="18"/>
      <c r="H65" s="18"/>
      <c r="I65" s="16">
        <v>15735600</v>
      </c>
      <c r="J65" s="16">
        <v>2024502.75</v>
      </c>
      <c r="K65" s="16">
        <v>13711097.25</v>
      </c>
    </row>
    <row r="66" spans="1:11" ht="47.25">
      <c r="A66" s="12" t="s">
        <v>130</v>
      </c>
      <c r="B66" s="18"/>
      <c r="C66" s="18"/>
      <c r="D66" s="18"/>
      <c r="E66" s="16">
        <v>15735600</v>
      </c>
      <c r="F66" s="16">
        <v>2024502.75</v>
      </c>
      <c r="G66" s="18"/>
      <c r="H66" s="18"/>
      <c r="I66" s="16">
        <v>15735600</v>
      </c>
      <c r="J66" s="16">
        <v>2024502.75</v>
      </c>
      <c r="K66" s="16">
        <v>13711097.25</v>
      </c>
    </row>
    <row r="67" spans="1:11" ht="47.25">
      <c r="A67" s="12" t="s">
        <v>131</v>
      </c>
      <c r="B67" s="18"/>
      <c r="C67" s="18"/>
      <c r="D67" s="18"/>
      <c r="E67" s="16">
        <v>15735600</v>
      </c>
      <c r="F67" s="16">
        <v>2024502.75</v>
      </c>
      <c r="G67" s="18"/>
      <c r="H67" s="18"/>
      <c r="I67" s="16">
        <v>15735600</v>
      </c>
      <c r="J67" s="16">
        <v>2024502.75</v>
      </c>
      <c r="K67" s="16">
        <v>13711097.25</v>
      </c>
    </row>
    <row r="68" spans="1:11" ht="47.25">
      <c r="A68" s="12" t="s">
        <v>132</v>
      </c>
      <c r="B68" s="18"/>
      <c r="C68" s="18"/>
      <c r="D68" s="18"/>
      <c r="E68" s="16">
        <v>15735600</v>
      </c>
      <c r="F68" s="16">
        <v>2024502.75</v>
      </c>
      <c r="G68" s="18"/>
      <c r="H68" s="18"/>
      <c r="I68" s="16">
        <v>15735600</v>
      </c>
      <c r="J68" s="16">
        <v>2024502.75</v>
      </c>
      <c r="K68" s="16">
        <v>13711097.25</v>
      </c>
    </row>
    <row r="69" spans="1:11" ht="47.25">
      <c r="A69" s="12" t="s">
        <v>133</v>
      </c>
      <c r="B69" s="18"/>
      <c r="C69" s="18"/>
      <c r="D69" s="18"/>
      <c r="E69" s="16">
        <v>15735600</v>
      </c>
      <c r="F69" s="16">
        <v>2024502.75</v>
      </c>
      <c r="G69" s="18"/>
      <c r="H69" s="18"/>
      <c r="I69" s="16">
        <v>15735600</v>
      </c>
      <c r="J69" s="16">
        <v>2024502.75</v>
      </c>
      <c r="K69" s="16">
        <v>13711097.25</v>
      </c>
    </row>
    <row r="70" spans="1:11" ht="47.25">
      <c r="A70" s="12" t="s">
        <v>134</v>
      </c>
      <c r="B70" s="18"/>
      <c r="C70" s="18"/>
      <c r="D70" s="18"/>
      <c r="E70" s="16">
        <v>15735600</v>
      </c>
      <c r="F70" s="16">
        <v>2024502.75</v>
      </c>
      <c r="G70" s="18"/>
      <c r="H70" s="18"/>
      <c r="I70" s="16">
        <v>15735600</v>
      </c>
      <c r="J70" s="16">
        <v>2024502.75</v>
      </c>
      <c r="K70" s="16">
        <v>13711097.25</v>
      </c>
    </row>
    <row r="71" spans="1:11" ht="47.25">
      <c r="A71" s="12" t="s">
        <v>135</v>
      </c>
      <c r="B71" s="18"/>
      <c r="C71" s="18"/>
      <c r="D71" s="18"/>
      <c r="E71" s="16">
        <v>15735600</v>
      </c>
      <c r="F71" s="16">
        <v>2024502.75</v>
      </c>
      <c r="G71" s="18"/>
      <c r="H71" s="18"/>
      <c r="I71" s="16">
        <v>15735600</v>
      </c>
      <c r="J71" s="16">
        <v>2024502.75</v>
      </c>
      <c r="K71" s="16">
        <v>13711097.25</v>
      </c>
    </row>
    <row r="72" spans="1:11" ht="47.25">
      <c r="A72" s="12" t="s">
        <v>136</v>
      </c>
      <c r="B72" s="18"/>
      <c r="C72" s="18"/>
      <c r="D72" s="18"/>
      <c r="E72" s="16">
        <v>15735300</v>
      </c>
      <c r="F72" s="16">
        <v>1279677.98</v>
      </c>
      <c r="G72" s="18"/>
      <c r="H72" s="18"/>
      <c r="I72" s="16">
        <v>15735300</v>
      </c>
      <c r="J72" s="16">
        <v>1841652.98</v>
      </c>
      <c r="K72" s="16">
        <v>13893647.02</v>
      </c>
    </row>
    <row r="73" spans="1:11" ht="47.25">
      <c r="A73" s="12" t="s">
        <v>137</v>
      </c>
      <c r="B73" s="18"/>
      <c r="C73" s="18"/>
      <c r="D73" s="18"/>
      <c r="E73" s="16">
        <v>15735300</v>
      </c>
      <c r="F73" s="16">
        <v>1279677.98</v>
      </c>
      <c r="G73" s="18"/>
      <c r="H73" s="18"/>
      <c r="I73" s="16">
        <v>15735300</v>
      </c>
      <c r="J73" s="16">
        <v>1841652.98</v>
      </c>
      <c r="K73" s="16">
        <v>13893647.02</v>
      </c>
    </row>
    <row r="74" spans="1:11" ht="31.5">
      <c r="A74" s="12" t="s">
        <v>222</v>
      </c>
      <c r="B74" s="18"/>
      <c r="C74" s="18"/>
      <c r="D74" s="18"/>
      <c r="E74" s="16">
        <v>20171.189999999999</v>
      </c>
      <c r="F74" s="16">
        <v>20171.189999999999</v>
      </c>
      <c r="G74" s="16">
        <v>20171.189999999999</v>
      </c>
      <c r="H74" s="16">
        <v>20171.189999999999</v>
      </c>
      <c r="I74" s="18"/>
      <c r="J74" s="18"/>
      <c r="K74" s="18"/>
    </row>
    <row r="75" spans="1:11" ht="31.5">
      <c r="A75" s="12" t="s">
        <v>223</v>
      </c>
      <c r="B75" s="18"/>
      <c r="C75" s="18"/>
      <c r="D75" s="18"/>
      <c r="E75" s="16">
        <v>75900.36</v>
      </c>
      <c r="F75" s="16">
        <v>75900.36</v>
      </c>
      <c r="G75" s="16">
        <v>75900.36</v>
      </c>
      <c r="H75" s="16">
        <v>75900.36</v>
      </c>
      <c r="I75" s="18"/>
      <c r="J75" s="18"/>
      <c r="K75" s="18"/>
    </row>
    <row r="76" spans="1:11" ht="31.5">
      <c r="A76" s="12" t="s">
        <v>224</v>
      </c>
      <c r="B76" s="18"/>
      <c r="C76" s="18"/>
      <c r="D76" s="18"/>
      <c r="E76" s="16">
        <v>12174.73</v>
      </c>
      <c r="F76" s="16">
        <v>12174.73</v>
      </c>
      <c r="G76" s="16">
        <v>12174.73</v>
      </c>
      <c r="H76" s="16">
        <v>12174.73</v>
      </c>
      <c r="I76" s="18"/>
      <c r="J76" s="18"/>
      <c r="K76" s="18"/>
    </row>
    <row r="77" spans="1:11" ht="31.5">
      <c r="A77" s="12" t="s">
        <v>225</v>
      </c>
      <c r="B77" s="18"/>
      <c r="C77" s="18"/>
      <c r="D77" s="18"/>
      <c r="E77" s="16">
        <v>453319.41</v>
      </c>
      <c r="F77" s="16">
        <v>453319.41</v>
      </c>
      <c r="G77" s="16">
        <v>453319.41</v>
      </c>
      <c r="H77" s="16">
        <v>453319.41</v>
      </c>
      <c r="I77" s="18"/>
      <c r="J77" s="18"/>
      <c r="K77" s="18"/>
    </row>
    <row r="78" spans="1:11" ht="31.5">
      <c r="A78" s="12" t="s">
        <v>226</v>
      </c>
      <c r="B78" s="18"/>
      <c r="C78" s="18"/>
      <c r="D78" s="18"/>
      <c r="E78" s="16">
        <v>42120.23</v>
      </c>
      <c r="F78" s="16">
        <v>42120.23</v>
      </c>
      <c r="G78" s="16">
        <v>42120.23</v>
      </c>
      <c r="H78" s="16">
        <v>42120.23</v>
      </c>
      <c r="I78" s="18"/>
      <c r="J78" s="18"/>
      <c r="K78" s="18"/>
    </row>
    <row r="79" spans="1:11" ht="31.5">
      <c r="A79" s="12" t="s">
        <v>138</v>
      </c>
      <c r="B79" s="18"/>
      <c r="C79" s="18"/>
      <c r="D79" s="18"/>
      <c r="E79" s="16">
        <v>2029759</v>
      </c>
      <c r="F79" s="16">
        <v>105716.6</v>
      </c>
      <c r="G79" s="18"/>
      <c r="H79" s="18"/>
      <c r="I79" s="16">
        <v>2029759</v>
      </c>
      <c r="J79" s="16">
        <v>105716.6</v>
      </c>
      <c r="K79" s="16">
        <v>1924042.4</v>
      </c>
    </row>
    <row r="80" spans="1:11" ht="63">
      <c r="A80" s="12" t="s">
        <v>139</v>
      </c>
      <c r="B80" s="18"/>
      <c r="C80" s="18"/>
      <c r="D80" s="18"/>
      <c r="E80" s="16">
        <v>1630900</v>
      </c>
      <c r="F80" s="16">
        <v>51774.6</v>
      </c>
      <c r="G80" s="18"/>
      <c r="H80" s="18"/>
      <c r="I80" s="16">
        <v>1630900</v>
      </c>
      <c r="J80" s="16">
        <v>51774.6</v>
      </c>
      <c r="K80" s="16">
        <v>1579125.4</v>
      </c>
    </row>
    <row r="81" spans="1:11" ht="31.5">
      <c r="A81" s="12" t="s">
        <v>227</v>
      </c>
      <c r="B81" s="18"/>
      <c r="C81" s="18"/>
      <c r="D81" s="18"/>
      <c r="E81" s="16">
        <v>76048.759999999995</v>
      </c>
      <c r="F81" s="16">
        <v>76048.759999999995</v>
      </c>
      <c r="G81" s="16">
        <v>76048.759999999995</v>
      </c>
      <c r="H81" s="16">
        <v>76048.759999999995</v>
      </c>
      <c r="I81" s="18"/>
      <c r="J81" s="18"/>
      <c r="K81" s="18"/>
    </row>
    <row r="82" spans="1:11" ht="31.5">
      <c r="A82" s="12" t="s">
        <v>140</v>
      </c>
      <c r="B82" s="18"/>
      <c r="C82" s="18"/>
      <c r="D82" s="18"/>
      <c r="E82" s="16">
        <v>8026671.3600000003</v>
      </c>
      <c r="F82" s="16">
        <v>4110042.56</v>
      </c>
      <c r="G82" s="18"/>
      <c r="H82" s="18"/>
      <c r="I82" s="16">
        <v>8026671.3600000003</v>
      </c>
      <c r="J82" s="16">
        <v>4110042.56</v>
      </c>
      <c r="K82" s="16">
        <v>3916628.8</v>
      </c>
    </row>
    <row r="83" spans="1:11" ht="31.5">
      <c r="A83" s="12" t="s">
        <v>141</v>
      </c>
      <c r="B83" s="18"/>
      <c r="C83" s="18"/>
      <c r="D83" s="18"/>
      <c r="E83" s="16">
        <v>8026671.3600000003</v>
      </c>
      <c r="F83" s="16">
        <v>4110042.56</v>
      </c>
      <c r="G83" s="18"/>
      <c r="H83" s="18"/>
      <c r="I83" s="16">
        <v>8026671.3600000003</v>
      </c>
      <c r="J83" s="16">
        <v>4110042.56</v>
      </c>
      <c r="K83" s="16">
        <v>3916628.8</v>
      </c>
    </row>
    <row r="84" spans="1:11" ht="31.5">
      <c r="A84" s="12" t="s">
        <v>142</v>
      </c>
      <c r="B84" s="18"/>
      <c r="C84" s="18"/>
      <c r="D84" s="18"/>
      <c r="E84" s="16">
        <v>8026671.3600000003</v>
      </c>
      <c r="F84" s="16">
        <v>4110042.56</v>
      </c>
      <c r="G84" s="18"/>
      <c r="H84" s="18"/>
      <c r="I84" s="16">
        <v>8026671.3600000003</v>
      </c>
      <c r="J84" s="16">
        <v>4110042.56</v>
      </c>
      <c r="K84" s="16">
        <v>3916628.8</v>
      </c>
    </row>
    <row r="85" spans="1:11" ht="31.5">
      <c r="A85" s="12" t="s">
        <v>143</v>
      </c>
      <c r="B85" s="18"/>
      <c r="C85" s="18"/>
      <c r="D85" s="18"/>
      <c r="E85" s="16">
        <v>8026671.3600000003</v>
      </c>
      <c r="F85" s="16">
        <v>4110042.56</v>
      </c>
      <c r="G85" s="18"/>
      <c r="H85" s="18"/>
      <c r="I85" s="16">
        <v>8026671.3600000003</v>
      </c>
      <c r="J85" s="16">
        <v>4110042.56</v>
      </c>
      <c r="K85" s="16">
        <v>3916628.8</v>
      </c>
    </row>
    <row r="86" spans="1:11" ht="31.5">
      <c r="A86" s="12" t="s">
        <v>144</v>
      </c>
      <c r="B86" s="18"/>
      <c r="C86" s="18"/>
      <c r="D86" s="18"/>
      <c r="E86" s="16">
        <v>8026671.3600000003</v>
      </c>
      <c r="F86" s="16">
        <v>4110042.56</v>
      </c>
      <c r="G86" s="18"/>
      <c r="H86" s="18"/>
      <c r="I86" s="16">
        <v>8026671.3600000003</v>
      </c>
      <c r="J86" s="16">
        <v>4110042.56</v>
      </c>
      <c r="K86" s="16">
        <v>3916628.8</v>
      </c>
    </row>
    <row r="87" spans="1:11" ht="31.5">
      <c r="A87" s="12" t="s">
        <v>145</v>
      </c>
      <c r="B87" s="18"/>
      <c r="C87" s="18"/>
      <c r="D87" s="18"/>
      <c r="E87" s="16">
        <v>8026671.3600000003</v>
      </c>
      <c r="F87" s="16">
        <v>4110042.56</v>
      </c>
      <c r="G87" s="18"/>
      <c r="H87" s="18"/>
      <c r="I87" s="16">
        <v>8026671.3600000003</v>
      </c>
      <c r="J87" s="16">
        <v>4110042.56</v>
      </c>
      <c r="K87" s="16">
        <v>3916628.8</v>
      </c>
    </row>
    <row r="88" spans="1:11" ht="31.5">
      <c r="A88" s="12" t="s">
        <v>146</v>
      </c>
      <c r="B88" s="18"/>
      <c r="C88" s="18"/>
      <c r="D88" s="18"/>
      <c r="E88" s="16">
        <v>8026671.3600000003</v>
      </c>
      <c r="F88" s="16">
        <v>4110042.56</v>
      </c>
      <c r="G88" s="18"/>
      <c r="H88" s="18"/>
      <c r="I88" s="16">
        <v>8026671.3600000003</v>
      </c>
      <c r="J88" s="16">
        <v>4110042.56</v>
      </c>
      <c r="K88" s="16">
        <v>3916628.8</v>
      </c>
    </row>
    <row r="89" spans="1:11" ht="31.5">
      <c r="A89" s="12" t="s">
        <v>147</v>
      </c>
      <c r="B89" s="18"/>
      <c r="C89" s="18"/>
      <c r="D89" s="18"/>
      <c r="E89" s="16">
        <v>8026671.3600000003</v>
      </c>
      <c r="F89" s="16">
        <v>4110042.56</v>
      </c>
      <c r="G89" s="18"/>
      <c r="H89" s="18"/>
      <c r="I89" s="16">
        <v>8026671.3600000003</v>
      </c>
      <c r="J89" s="16">
        <v>4110042.56</v>
      </c>
      <c r="K89" s="16">
        <v>3916628.8</v>
      </c>
    </row>
    <row r="90" spans="1:11" ht="31.5">
      <c r="A90" s="12" t="s">
        <v>148</v>
      </c>
      <c r="B90" s="18"/>
      <c r="C90" s="18"/>
      <c r="D90" s="18"/>
      <c r="E90" s="16">
        <v>8026671.3600000003</v>
      </c>
      <c r="F90" s="16">
        <v>4110042.56</v>
      </c>
      <c r="G90" s="18"/>
      <c r="H90" s="18"/>
      <c r="I90" s="16">
        <v>8026671.3600000003</v>
      </c>
      <c r="J90" s="16">
        <v>4110042.56</v>
      </c>
      <c r="K90" s="16">
        <v>3916628.8</v>
      </c>
    </row>
    <row r="91" spans="1:11" ht="31.5">
      <c r="A91" s="12" t="s">
        <v>149</v>
      </c>
      <c r="B91" s="18"/>
      <c r="C91" s="18"/>
      <c r="D91" s="18"/>
      <c r="E91" s="16">
        <v>8026671.3600000003</v>
      </c>
      <c r="F91" s="16">
        <v>4110042.56</v>
      </c>
      <c r="G91" s="18"/>
      <c r="H91" s="18"/>
      <c r="I91" s="16">
        <v>8026671.3600000003</v>
      </c>
      <c r="J91" s="16">
        <v>4110042.56</v>
      </c>
      <c r="K91" s="16">
        <v>3916628.8</v>
      </c>
    </row>
    <row r="92" spans="1:11" ht="31.5">
      <c r="A92" s="12" t="s">
        <v>150</v>
      </c>
      <c r="B92" s="18"/>
      <c r="C92" s="18"/>
      <c r="D92" s="18"/>
      <c r="E92" s="16">
        <v>8026671.3600000003</v>
      </c>
      <c r="F92" s="16">
        <v>4110042.56</v>
      </c>
      <c r="G92" s="18"/>
      <c r="H92" s="18"/>
      <c r="I92" s="16">
        <v>8026671.3600000003</v>
      </c>
      <c r="J92" s="16">
        <v>4110042.56</v>
      </c>
      <c r="K92" s="16">
        <v>3916628.8</v>
      </c>
    </row>
    <row r="93" spans="1:11" ht="31.5">
      <c r="A93" s="12" t="s">
        <v>151</v>
      </c>
      <c r="B93" s="18"/>
      <c r="C93" s="18"/>
      <c r="D93" s="18"/>
      <c r="E93" s="16">
        <v>8026671.3600000003</v>
      </c>
      <c r="F93" s="16">
        <v>4110042.56</v>
      </c>
      <c r="G93" s="18"/>
      <c r="H93" s="18"/>
      <c r="I93" s="16">
        <v>8026671.3600000003</v>
      </c>
      <c r="J93" s="16">
        <v>4110042.56</v>
      </c>
      <c r="K93" s="16">
        <v>3916628.8</v>
      </c>
    </row>
    <row r="94" spans="1:11" ht="31.5">
      <c r="A94" s="12" t="s">
        <v>152</v>
      </c>
      <c r="B94" s="18"/>
      <c r="C94" s="18"/>
      <c r="D94" s="18"/>
      <c r="E94" s="16">
        <v>8026671.3600000003</v>
      </c>
      <c r="F94" s="16">
        <v>4110042.56</v>
      </c>
      <c r="G94" s="18"/>
      <c r="H94" s="18"/>
      <c r="I94" s="16">
        <v>8026671.3600000003</v>
      </c>
      <c r="J94" s="16">
        <v>4110042.56</v>
      </c>
      <c r="K94" s="16">
        <v>3916628.8</v>
      </c>
    </row>
    <row r="95" spans="1:11" ht="31.5">
      <c r="A95" s="12" t="s">
        <v>228</v>
      </c>
      <c r="B95" s="18"/>
      <c r="C95" s="18"/>
      <c r="D95" s="18"/>
      <c r="E95" s="16">
        <v>385430</v>
      </c>
      <c r="F95" s="16">
        <v>8029.79</v>
      </c>
      <c r="G95" s="18"/>
      <c r="H95" s="18"/>
      <c r="I95" s="16">
        <v>385430</v>
      </c>
      <c r="J95" s="16">
        <v>8029.79</v>
      </c>
      <c r="K95" s="16">
        <v>377400.21</v>
      </c>
    </row>
    <row r="96" spans="1:11" ht="47.25">
      <c r="A96" s="12" t="s">
        <v>153</v>
      </c>
      <c r="B96" s="18"/>
      <c r="C96" s="18"/>
      <c r="D96" s="18"/>
      <c r="E96" s="16">
        <v>3990000</v>
      </c>
      <c r="F96" s="18"/>
      <c r="G96" s="18"/>
      <c r="H96" s="18"/>
      <c r="I96" s="16">
        <v>3990000</v>
      </c>
      <c r="J96" s="18"/>
      <c r="K96" s="16">
        <v>3990000</v>
      </c>
    </row>
    <row r="97" spans="1:11" ht="31.5">
      <c r="A97" s="12" t="s">
        <v>154</v>
      </c>
      <c r="B97" s="18"/>
      <c r="C97" s="18"/>
      <c r="D97" s="18"/>
      <c r="E97" s="16">
        <v>3151500</v>
      </c>
      <c r="F97" s="18"/>
      <c r="G97" s="18"/>
      <c r="H97" s="18"/>
      <c r="I97" s="16">
        <v>3151500</v>
      </c>
      <c r="J97" s="18"/>
      <c r="K97" s="16">
        <v>3151500</v>
      </c>
    </row>
    <row r="98" spans="1:11" ht="31.5">
      <c r="A98" s="12" t="s">
        <v>229</v>
      </c>
      <c r="B98" s="18"/>
      <c r="C98" s="18"/>
      <c r="D98" s="18"/>
      <c r="E98" s="16">
        <v>80093.210000000006</v>
      </c>
      <c r="F98" s="16">
        <v>11441.89</v>
      </c>
      <c r="G98" s="18"/>
      <c r="H98" s="18"/>
      <c r="I98" s="16">
        <v>80093.210000000006</v>
      </c>
      <c r="J98" s="16">
        <v>11441.89</v>
      </c>
      <c r="K98" s="16">
        <v>68651.320000000007</v>
      </c>
    </row>
    <row r="99" spans="1:11" ht="31.5">
      <c r="A99" s="12" t="s">
        <v>230</v>
      </c>
      <c r="B99" s="18"/>
      <c r="C99" s="18"/>
      <c r="D99" s="18"/>
      <c r="E99" s="16">
        <v>349987.76</v>
      </c>
      <c r="F99" s="16">
        <v>349987.76</v>
      </c>
      <c r="G99" s="18"/>
      <c r="H99" s="18"/>
      <c r="I99" s="16">
        <v>349987.76</v>
      </c>
      <c r="J99" s="16">
        <v>349987.76</v>
      </c>
      <c r="K99" s="18"/>
    </row>
    <row r="100" spans="1:11" ht="31.5">
      <c r="A100" s="12" t="s">
        <v>231</v>
      </c>
      <c r="B100" s="16">
        <v>8133253.8300000001</v>
      </c>
      <c r="C100" s="16">
        <v>8133252.8300000001</v>
      </c>
      <c r="D100" s="17">
        <v>1</v>
      </c>
      <c r="E100" s="18"/>
      <c r="F100" s="17">
        <v>0.18</v>
      </c>
      <c r="G100" s="16">
        <v>8133253.8300000001</v>
      </c>
      <c r="H100" s="16">
        <v>8133253.0099999998</v>
      </c>
      <c r="I100" s="18"/>
      <c r="J100" s="18"/>
      <c r="K100" s="18"/>
    </row>
    <row r="101" spans="1:11" ht="31.5">
      <c r="A101" s="12" t="s">
        <v>232</v>
      </c>
      <c r="B101" s="16">
        <v>8114971.6600000001</v>
      </c>
      <c r="C101" s="16">
        <v>8114970.6600000001</v>
      </c>
      <c r="D101" s="17">
        <v>1</v>
      </c>
      <c r="E101" s="18"/>
      <c r="F101" s="17">
        <v>0.24</v>
      </c>
      <c r="G101" s="16">
        <v>8114971.6600000001</v>
      </c>
      <c r="H101" s="16">
        <v>8114970.9000000004</v>
      </c>
      <c r="I101" s="18"/>
      <c r="J101" s="18"/>
      <c r="K101" s="18"/>
    </row>
    <row r="102" spans="1:11" ht="31.5">
      <c r="A102" s="12" t="s">
        <v>233</v>
      </c>
      <c r="B102" s="16">
        <v>8199494.6699999999</v>
      </c>
      <c r="C102" s="16">
        <v>8199493.6699999999</v>
      </c>
      <c r="D102" s="17">
        <v>1</v>
      </c>
      <c r="E102" s="18"/>
      <c r="F102" s="17">
        <v>0.18</v>
      </c>
      <c r="G102" s="16">
        <v>8199494.6699999999</v>
      </c>
      <c r="H102" s="16">
        <v>8199493.8499999996</v>
      </c>
      <c r="I102" s="18"/>
      <c r="J102" s="18"/>
      <c r="K102" s="18"/>
    </row>
    <row r="103" spans="1:11" ht="31.5">
      <c r="A103" s="12" t="s">
        <v>234</v>
      </c>
      <c r="B103" s="16">
        <v>8031945.5599999996</v>
      </c>
      <c r="C103" s="16">
        <v>8031944.5599999996</v>
      </c>
      <c r="D103" s="17">
        <v>1</v>
      </c>
      <c r="E103" s="18"/>
      <c r="F103" s="17">
        <v>0.24</v>
      </c>
      <c r="G103" s="16">
        <v>8031945.5599999996</v>
      </c>
      <c r="H103" s="16">
        <v>8031944.7999999998</v>
      </c>
      <c r="I103" s="18"/>
      <c r="J103" s="18"/>
      <c r="K103" s="18"/>
    </row>
    <row r="104" spans="1:11" ht="31.5">
      <c r="A104" s="12" t="s">
        <v>235</v>
      </c>
      <c r="B104" s="16">
        <v>8125320.6399999997</v>
      </c>
      <c r="C104" s="16">
        <v>8125319.6399999997</v>
      </c>
      <c r="D104" s="17">
        <v>1</v>
      </c>
      <c r="E104" s="18"/>
      <c r="F104" s="17">
        <v>0.16</v>
      </c>
      <c r="G104" s="16">
        <v>8125320.6399999997</v>
      </c>
      <c r="H104" s="16">
        <v>8125319.7999999998</v>
      </c>
      <c r="I104" s="18"/>
      <c r="J104" s="18"/>
      <c r="K104" s="18"/>
    </row>
    <row r="105" spans="1:11" ht="31.5">
      <c r="A105" s="12" t="s">
        <v>236</v>
      </c>
      <c r="B105" s="16">
        <v>8013683.0499999998</v>
      </c>
      <c r="C105" s="16">
        <v>8013682.0499999998</v>
      </c>
      <c r="D105" s="17">
        <v>1</v>
      </c>
      <c r="E105" s="18"/>
      <c r="F105" s="17">
        <v>0.2</v>
      </c>
      <c r="G105" s="16">
        <v>8013683.0499999998</v>
      </c>
      <c r="H105" s="16">
        <v>8013682.25</v>
      </c>
      <c r="I105" s="18"/>
      <c r="J105" s="18"/>
      <c r="K105" s="18"/>
    </row>
    <row r="106" spans="1:11" ht="31.5">
      <c r="A106" s="12" t="s">
        <v>237</v>
      </c>
      <c r="B106" s="16">
        <v>8125320.6399999997</v>
      </c>
      <c r="C106" s="16">
        <v>8125319.6399999997</v>
      </c>
      <c r="D106" s="17">
        <v>1</v>
      </c>
      <c r="E106" s="18"/>
      <c r="F106" s="17">
        <v>0.18</v>
      </c>
      <c r="G106" s="16">
        <v>8125320.6399999997</v>
      </c>
      <c r="H106" s="16">
        <v>8125319.8200000003</v>
      </c>
      <c r="I106" s="18"/>
      <c r="J106" s="18"/>
      <c r="K106" s="18"/>
    </row>
    <row r="107" spans="1:11" ht="31.5">
      <c r="A107" s="12" t="s">
        <v>238</v>
      </c>
      <c r="B107" s="16">
        <v>8125320.6399999997</v>
      </c>
      <c r="C107" s="16">
        <v>8125319.6399999997</v>
      </c>
      <c r="D107" s="17">
        <v>1</v>
      </c>
      <c r="E107" s="18"/>
      <c r="F107" s="17">
        <v>0.06</v>
      </c>
      <c r="G107" s="16">
        <v>8125320.6399999997</v>
      </c>
      <c r="H107" s="16">
        <v>8125319.7000000002</v>
      </c>
      <c r="I107" s="18"/>
      <c r="J107" s="18"/>
      <c r="K107" s="18"/>
    </row>
    <row r="108" spans="1:11" ht="31.5">
      <c r="A108" s="12" t="s">
        <v>239</v>
      </c>
      <c r="B108" s="16">
        <v>8114971.6600000001</v>
      </c>
      <c r="C108" s="16">
        <v>8114970.6600000001</v>
      </c>
      <c r="D108" s="17">
        <v>1</v>
      </c>
      <c r="E108" s="18"/>
      <c r="F108" s="17">
        <v>0.24</v>
      </c>
      <c r="G108" s="16">
        <v>8114971.6600000001</v>
      </c>
      <c r="H108" s="16">
        <v>8114970.9000000004</v>
      </c>
      <c r="I108" s="18"/>
      <c r="J108" s="18"/>
      <c r="K108" s="18"/>
    </row>
    <row r="109" spans="1:11" ht="31.5">
      <c r="A109" s="12" t="s">
        <v>240</v>
      </c>
      <c r="B109" s="16">
        <v>8133253.8399999999</v>
      </c>
      <c r="C109" s="16">
        <v>8133252.8399999999</v>
      </c>
      <c r="D109" s="17">
        <v>1</v>
      </c>
      <c r="E109" s="18"/>
      <c r="F109" s="17">
        <v>0.24</v>
      </c>
      <c r="G109" s="18"/>
      <c r="H109" s="18"/>
      <c r="I109" s="16">
        <v>8133253.8399999999</v>
      </c>
      <c r="J109" s="16">
        <v>8133253.0800000001</v>
      </c>
      <c r="K109" s="17">
        <v>0.76</v>
      </c>
    </row>
    <row r="110" spans="1:11" ht="31.5">
      <c r="A110" s="12" t="s">
        <v>241</v>
      </c>
      <c r="B110" s="16">
        <v>8133254.0499999998</v>
      </c>
      <c r="C110" s="16">
        <v>8133253.0499999998</v>
      </c>
      <c r="D110" s="17">
        <v>1</v>
      </c>
      <c r="E110" s="18"/>
      <c r="F110" s="17">
        <v>0.12</v>
      </c>
      <c r="G110" s="16">
        <v>8133254.0499999998</v>
      </c>
      <c r="H110" s="16">
        <v>8133253.1699999999</v>
      </c>
      <c r="I110" s="18"/>
      <c r="J110" s="18"/>
      <c r="K110" s="18"/>
    </row>
    <row r="111" spans="1:11" ht="31.5">
      <c r="A111" s="12" t="s">
        <v>242</v>
      </c>
      <c r="B111" s="16">
        <v>8029613.29</v>
      </c>
      <c r="C111" s="16">
        <v>8029612.29</v>
      </c>
      <c r="D111" s="17">
        <v>1</v>
      </c>
      <c r="E111" s="18"/>
      <c r="F111" s="17">
        <v>0.18</v>
      </c>
      <c r="G111" s="16">
        <v>8029613.29</v>
      </c>
      <c r="H111" s="16">
        <v>8029612.4699999997</v>
      </c>
      <c r="I111" s="18"/>
      <c r="J111" s="18"/>
      <c r="K111" s="18"/>
    </row>
    <row r="112" spans="1:11" ht="31.5">
      <c r="A112" s="12" t="s">
        <v>243</v>
      </c>
      <c r="B112" s="16">
        <v>8019284.1799999997</v>
      </c>
      <c r="C112" s="16">
        <v>8019283.1799999997</v>
      </c>
      <c r="D112" s="17">
        <v>1</v>
      </c>
      <c r="E112" s="18"/>
      <c r="F112" s="17">
        <v>0.12</v>
      </c>
      <c r="G112" s="16">
        <v>8019284.1799999997</v>
      </c>
      <c r="H112" s="16">
        <v>8019283.2999999998</v>
      </c>
      <c r="I112" s="18"/>
      <c r="J112" s="18"/>
      <c r="K112" s="18"/>
    </row>
    <row r="113" spans="1:11" ht="31.5">
      <c r="A113" s="12" t="s">
        <v>244</v>
      </c>
      <c r="B113" s="16">
        <v>8029632.9299999997</v>
      </c>
      <c r="C113" s="16">
        <v>8029631.9299999997</v>
      </c>
      <c r="D113" s="17">
        <v>1</v>
      </c>
      <c r="E113" s="18"/>
      <c r="F113" s="17">
        <v>0.24</v>
      </c>
      <c r="G113" s="16">
        <v>8029632.9299999997</v>
      </c>
      <c r="H113" s="16">
        <v>8029632.1699999999</v>
      </c>
      <c r="I113" s="18"/>
      <c r="J113" s="18"/>
      <c r="K113" s="18"/>
    </row>
    <row r="114" spans="1:11" ht="31.5">
      <c r="A114" s="12" t="s">
        <v>245</v>
      </c>
      <c r="B114" s="16">
        <v>8133253.8399999999</v>
      </c>
      <c r="C114" s="16">
        <v>8133252.8399999999</v>
      </c>
      <c r="D114" s="17">
        <v>1</v>
      </c>
      <c r="E114" s="18"/>
      <c r="F114" s="17">
        <v>0.24</v>
      </c>
      <c r="G114" s="16">
        <v>8133253.8399999999</v>
      </c>
      <c r="H114" s="16">
        <v>8133253.0800000001</v>
      </c>
      <c r="I114" s="18"/>
      <c r="J114" s="18"/>
      <c r="K114" s="18"/>
    </row>
    <row r="115" spans="1:11" ht="31.5">
      <c r="A115" s="12" t="s">
        <v>246</v>
      </c>
      <c r="B115" s="16">
        <v>8114971.6600000001</v>
      </c>
      <c r="C115" s="16">
        <v>8114970.6600000001</v>
      </c>
      <c r="D115" s="17">
        <v>1</v>
      </c>
      <c r="E115" s="18"/>
      <c r="F115" s="17">
        <v>0.2</v>
      </c>
      <c r="G115" s="16">
        <v>8114971.6600000001</v>
      </c>
      <c r="H115" s="16">
        <v>8114970.8600000003</v>
      </c>
      <c r="I115" s="18"/>
      <c r="J115" s="18"/>
      <c r="K115" s="18"/>
    </row>
    <row r="116" spans="1:11" ht="31.5">
      <c r="A116" s="12" t="s">
        <v>247</v>
      </c>
      <c r="B116" s="16">
        <v>8037566.1299999999</v>
      </c>
      <c r="C116" s="16">
        <v>8037565.1299999999</v>
      </c>
      <c r="D116" s="17">
        <v>1</v>
      </c>
      <c r="E116" s="18"/>
      <c r="F116" s="17">
        <v>0.2</v>
      </c>
      <c r="G116" s="16">
        <v>8037566.1299999999</v>
      </c>
      <c r="H116" s="16">
        <v>8037565.3300000001</v>
      </c>
      <c r="I116" s="18"/>
      <c r="J116" s="18"/>
      <c r="K116" s="18"/>
    </row>
    <row r="117" spans="1:11" ht="31.5">
      <c r="A117" s="12" t="s">
        <v>248</v>
      </c>
      <c r="B117" s="16">
        <v>8250183.9400000004</v>
      </c>
      <c r="C117" s="16">
        <v>8250182.9400000004</v>
      </c>
      <c r="D117" s="17">
        <v>1</v>
      </c>
      <c r="E117" s="18"/>
      <c r="F117" s="17">
        <v>0.16</v>
      </c>
      <c r="G117" s="16">
        <v>8250183.9400000004</v>
      </c>
      <c r="H117" s="16">
        <v>8250183.0999999996</v>
      </c>
      <c r="I117" s="18"/>
      <c r="J117" s="18"/>
      <c r="K117" s="18"/>
    </row>
    <row r="118" spans="1:11" ht="31.5">
      <c r="A118" s="12" t="s">
        <v>249</v>
      </c>
      <c r="B118" s="16">
        <v>8039878.75</v>
      </c>
      <c r="C118" s="16">
        <v>8039877.75</v>
      </c>
      <c r="D118" s="17">
        <v>1</v>
      </c>
      <c r="E118" s="18"/>
      <c r="F118" s="17">
        <v>0.08</v>
      </c>
      <c r="G118" s="16">
        <v>8039878.75</v>
      </c>
      <c r="H118" s="16">
        <v>8039877.8300000001</v>
      </c>
      <c r="I118" s="18"/>
      <c r="J118" s="18"/>
      <c r="K118" s="18"/>
    </row>
    <row r="119" spans="1:11" ht="31.5">
      <c r="A119" s="12" t="s">
        <v>250</v>
      </c>
      <c r="B119" s="16">
        <v>8133254.0599999996</v>
      </c>
      <c r="C119" s="16">
        <v>8133253.0599999996</v>
      </c>
      <c r="D119" s="17">
        <v>1</v>
      </c>
      <c r="E119" s="18"/>
      <c r="F119" s="17">
        <v>0.08</v>
      </c>
      <c r="G119" s="16">
        <v>8133254.0599999996</v>
      </c>
      <c r="H119" s="16">
        <v>8133253.1399999997</v>
      </c>
      <c r="I119" s="18"/>
      <c r="J119" s="18"/>
      <c r="K119" s="18"/>
    </row>
    <row r="120" spans="1:11" ht="31.5">
      <c r="A120" s="12" t="s">
        <v>251</v>
      </c>
      <c r="B120" s="16">
        <v>8039898.6299999999</v>
      </c>
      <c r="C120" s="16">
        <v>8039897.6299999999</v>
      </c>
      <c r="D120" s="17">
        <v>1</v>
      </c>
      <c r="E120" s="18"/>
      <c r="F120" s="17">
        <v>0.12</v>
      </c>
      <c r="G120" s="16">
        <v>8039898.6299999999</v>
      </c>
      <c r="H120" s="16">
        <v>8039897.75</v>
      </c>
      <c r="I120" s="18"/>
      <c r="J120" s="18"/>
      <c r="K120" s="18"/>
    </row>
    <row r="121" spans="1:11" ht="47.25">
      <c r="A121" s="12" t="s">
        <v>252</v>
      </c>
      <c r="B121" s="16">
        <v>1115000</v>
      </c>
      <c r="C121" s="16">
        <v>919385.92</v>
      </c>
      <c r="D121" s="16">
        <v>195614.07999999999</v>
      </c>
      <c r="E121" s="18"/>
      <c r="F121" s="16">
        <v>38481.480000000003</v>
      </c>
      <c r="G121" s="18"/>
      <c r="H121" s="18"/>
      <c r="I121" s="16">
        <v>1115000</v>
      </c>
      <c r="J121" s="16">
        <v>957867.4</v>
      </c>
      <c r="K121" s="16">
        <v>157132.6</v>
      </c>
    </row>
    <row r="122" spans="1:11" ht="47.25">
      <c r="A122" s="12" t="s">
        <v>253</v>
      </c>
      <c r="B122" s="16">
        <v>397898</v>
      </c>
      <c r="C122" s="16">
        <v>280485.53000000003</v>
      </c>
      <c r="D122" s="16">
        <v>117412.47</v>
      </c>
      <c r="E122" s="18"/>
      <c r="F122" s="16">
        <v>23097.52</v>
      </c>
      <c r="G122" s="18"/>
      <c r="H122" s="18"/>
      <c r="I122" s="16">
        <v>397898</v>
      </c>
      <c r="J122" s="16">
        <v>303583.05</v>
      </c>
      <c r="K122" s="16">
        <v>94314.95</v>
      </c>
    </row>
    <row r="123" spans="1:11" ht="47.25">
      <c r="A123" s="12" t="s">
        <v>254</v>
      </c>
      <c r="B123" s="16">
        <v>150000</v>
      </c>
      <c r="C123" s="16">
        <v>132352.98000000001</v>
      </c>
      <c r="D123" s="16">
        <v>17647.02</v>
      </c>
      <c r="E123" s="18"/>
      <c r="F123" s="16">
        <v>3471.57</v>
      </c>
      <c r="G123" s="18"/>
      <c r="H123" s="18"/>
      <c r="I123" s="16">
        <v>150000</v>
      </c>
      <c r="J123" s="16">
        <v>135824.54999999999</v>
      </c>
      <c r="K123" s="16">
        <v>14175.45</v>
      </c>
    </row>
    <row r="124" spans="1:11" ht="47.25">
      <c r="A124" s="12" t="s">
        <v>255</v>
      </c>
      <c r="B124" s="16">
        <v>150000</v>
      </c>
      <c r="C124" s="16">
        <v>132352.98000000001</v>
      </c>
      <c r="D124" s="16">
        <v>17647.02</v>
      </c>
      <c r="E124" s="18"/>
      <c r="F124" s="16">
        <v>3471.57</v>
      </c>
      <c r="G124" s="18"/>
      <c r="H124" s="18"/>
      <c r="I124" s="16">
        <v>150000</v>
      </c>
      <c r="J124" s="16">
        <v>135824.54999999999</v>
      </c>
      <c r="K124" s="16">
        <v>14175.45</v>
      </c>
    </row>
    <row r="125" spans="1:11" ht="47.25">
      <c r="A125" s="12" t="s">
        <v>256</v>
      </c>
      <c r="B125" s="16">
        <v>150000</v>
      </c>
      <c r="C125" s="16">
        <v>132352.98000000001</v>
      </c>
      <c r="D125" s="16">
        <v>17647.02</v>
      </c>
      <c r="E125" s="18"/>
      <c r="F125" s="16">
        <v>3471.57</v>
      </c>
      <c r="G125" s="18"/>
      <c r="H125" s="18"/>
      <c r="I125" s="16">
        <v>150000</v>
      </c>
      <c r="J125" s="16">
        <v>135824.54999999999</v>
      </c>
      <c r="K125" s="16">
        <v>14175.45</v>
      </c>
    </row>
    <row r="126" spans="1:11" ht="47.25">
      <c r="A126" s="12" t="s">
        <v>257</v>
      </c>
      <c r="B126" s="16">
        <v>150000</v>
      </c>
      <c r="C126" s="16">
        <v>132352.98000000001</v>
      </c>
      <c r="D126" s="16">
        <v>17647.02</v>
      </c>
      <c r="E126" s="18"/>
      <c r="F126" s="16">
        <v>3471.57</v>
      </c>
      <c r="G126" s="18"/>
      <c r="H126" s="18"/>
      <c r="I126" s="16">
        <v>150000</v>
      </c>
      <c r="J126" s="16">
        <v>135824.54999999999</v>
      </c>
      <c r="K126" s="16">
        <v>14175.45</v>
      </c>
    </row>
    <row r="127" spans="1:11" ht="47.25">
      <c r="A127" s="12" t="s">
        <v>258</v>
      </c>
      <c r="B127" s="16">
        <v>150000</v>
      </c>
      <c r="C127" s="16">
        <v>132352.98000000001</v>
      </c>
      <c r="D127" s="16">
        <v>17647.02</v>
      </c>
      <c r="E127" s="18"/>
      <c r="F127" s="16">
        <v>3471.57</v>
      </c>
      <c r="G127" s="18"/>
      <c r="H127" s="18"/>
      <c r="I127" s="16">
        <v>150000</v>
      </c>
      <c r="J127" s="16">
        <v>135824.54999999999</v>
      </c>
      <c r="K127" s="16">
        <v>14175.45</v>
      </c>
    </row>
    <row r="128" spans="1:11" ht="47.25">
      <c r="A128" s="12" t="s">
        <v>259</v>
      </c>
      <c r="B128" s="16">
        <v>122000</v>
      </c>
      <c r="C128" s="16">
        <v>107647.1</v>
      </c>
      <c r="D128" s="16">
        <v>14352.9</v>
      </c>
      <c r="E128" s="18"/>
      <c r="F128" s="16">
        <v>2823.48</v>
      </c>
      <c r="G128" s="18"/>
      <c r="H128" s="18"/>
      <c r="I128" s="16">
        <v>122000</v>
      </c>
      <c r="J128" s="16">
        <v>110470.58</v>
      </c>
      <c r="K128" s="16">
        <v>11529.42</v>
      </c>
    </row>
    <row r="129" spans="1:11" ht="47.25">
      <c r="A129" s="12" t="s">
        <v>155</v>
      </c>
      <c r="B129" s="18"/>
      <c r="C129" s="18"/>
      <c r="D129" s="18"/>
      <c r="E129" s="16">
        <v>5498235.9699999997</v>
      </c>
      <c r="F129" s="16">
        <v>420004.09</v>
      </c>
      <c r="G129" s="18"/>
      <c r="H129" s="18"/>
      <c r="I129" s="16">
        <v>5498235.9699999997</v>
      </c>
      <c r="J129" s="16">
        <v>420004.09</v>
      </c>
      <c r="K129" s="16">
        <v>5078231.88</v>
      </c>
    </row>
    <row r="130" spans="1:11" ht="31.5">
      <c r="A130" s="12" t="s">
        <v>260</v>
      </c>
      <c r="B130" s="16">
        <v>4499877.7699999996</v>
      </c>
      <c r="C130" s="16">
        <v>4499876.7699999996</v>
      </c>
      <c r="D130" s="17">
        <v>1</v>
      </c>
      <c r="E130" s="18"/>
      <c r="F130" s="17">
        <v>0.24</v>
      </c>
      <c r="G130" s="18"/>
      <c r="H130" s="18"/>
      <c r="I130" s="16">
        <v>4499877.7699999996</v>
      </c>
      <c r="J130" s="16">
        <v>4499877.01</v>
      </c>
      <c r="K130" s="17">
        <v>0.76</v>
      </c>
    </row>
    <row r="131" spans="1:11" ht="31.5">
      <c r="A131" s="12" t="s">
        <v>261</v>
      </c>
      <c r="B131" s="16">
        <v>4499877.7699999996</v>
      </c>
      <c r="C131" s="16">
        <v>4499876.7699999996</v>
      </c>
      <c r="D131" s="17">
        <v>1</v>
      </c>
      <c r="E131" s="18"/>
      <c r="F131" s="17">
        <v>0.24</v>
      </c>
      <c r="G131" s="18"/>
      <c r="H131" s="18"/>
      <c r="I131" s="16">
        <v>4499877.7699999996</v>
      </c>
      <c r="J131" s="16">
        <v>4499877.01</v>
      </c>
      <c r="K131" s="17">
        <v>0.76</v>
      </c>
    </row>
    <row r="132" spans="1:11" ht="31.5">
      <c r="A132" s="12" t="s">
        <v>262</v>
      </c>
      <c r="B132" s="16">
        <v>4499877.7699999996</v>
      </c>
      <c r="C132" s="16">
        <v>4499876.7699999996</v>
      </c>
      <c r="D132" s="17">
        <v>1</v>
      </c>
      <c r="E132" s="18"/>
      <c r="F132" s="17">
        <v>0.24</v>
      </c>
      <c r="G132" s="18"/>
      <c r="H132" s="18"/>
      <c r="I132" s="16">
        <v>4499877.7699999996</v>
      </c>
      <c r="J132" s="16">
        <v>4499877.01</v>
      </c>
      <c r="K132" s="17">
        <v>0.76</v>
      </c>
    </row>
    <row r="133" spans="1:11" ht="31.5">
      <c r="A133" s="12" t="s">
        <v>263</v>
      </c>
      <c r="B133" s="16">
        <v>4499877.7699999996</v>
      </c>
      <c r="C133" s="16">
        <v>4499876.7699999996</v>
      </c>
      <c r="D133" s="17">
        <v>1</v>
      </c>
      <c r="E133" s="18"/>
      <c r="F133" s="17">
        <v>0.24</v>
      </c>
      <c r="G133" s="18"/>
      <c r="H133" s="18"/>
      <c r="I133" s="16">
        <v>4499877.7699999996</v>
      </c>
      <c r="J133" s="16">
        <v>4499877.01</v>
      </c>
      <c r="K133" s="17">
        <v>0.76</v>
      </c>
    </row>
    <row r="134" spans="1:11" ht="31.5">
      <c r="A134" s="12" t="s">
        <v>264</v>
      </c>
      <c r="B134" s="16">
        <v>4502845.67</v>
      </c>
      <c r="C134" s="16">
        <v>4502844.67</v>
      </c>
      <c r="D134" s="17">
        <v>1</v>
      </c>
      <c r="E134" s="18"/>
      <c r="F134" s="17">
        <v>0.24</v>
      </c>
      <c r="G134" s="18"/>
      <c r="H134" s="18"/>
      <c r="I134" s="16">
        <v>4502845.67</v>
      </c>
      <c r="J134" s="16">
        <v>4502844.91</v>
      </c>
      <c r="K134" s="17">
        <v>0.76</v>
      </c>
    </row>
    <row r="135" spans="1:11" ht="31.5">
      <c r="A135" s="12" t="s">
        <v>265</v>
      </c>
      <c r="B135" s="16">
        <v>4502845.67</v>
      </c>
      <c r="C135" s="16">
        <v>4502844.67</v>
      </c>
      <c r="D135" s="17">
        <v>1</v>
      </c>
      <c r="E135" s="18"/>
      <c r="F135" s="17">
        <v>0.24</v>
      </c>
      <c r="G135" s="18"/>
      <c r="H135" s="18"/>
      <c r="I135" s="16">
        <v>4502845.67</v>
      </c>
      <c r="J135" s="16">
        <v>4502844.91</v>
      </c>
      <c r="K135" s="17">
        <v>0.76</v>
      </c>
    </row>
    <row r="136" spans="1:11" ht="31.5">
      <c r="A136" s="12" t="s">
        <v>266</v>
      </c>
      <c r="B136" s="16">
        <v>4502845.67</v>
      </c>
      <c r="C136" s="16">
        <v>4502844.67</v>
      </c>
      <c r="D136" s="17">
        <v>1</v>
      </c>
      <c r="E136" s="18"/>
      <c r="F136" s="17">
        <v>0.24</v>
      </c>
      <c r="G136" s="18"/>
      <c r="H136" s="18"/>
      <c r="I136" s="16">
        <v>4502845.67</v>
      </c>
      <c r="J136" s="16">
        <v>4502844.91</v>
      </c>
      <c r="K136" s="17">
        <v>0.76</v>
      </c>
    </row>
    <row r="137" spans="1:11" ht="31.5">
      <c r="A137" s="12" t="s">
        <v>267</v>
      </c>
      <c r="B137" s="16">
        <v>4502845.67</v>
      </c>
      <c r="C137" s="16">
        <v>4502844.67</v>
      </c>
      <c r="D137" s="17">
        <v>1</v>
      </c>
      <c r="E137" s="18"/>
      <c r="F137" s="17">
        <v>0.24</v>
      </c>
      <c r="G137" s="18"/>
      <c r="H137" s="18"/>
      <c r="I137" s="16">
        <v>4502845.67</v>
      </c>
      <c r="J137" s="16">
        <v>4502844.91</v>
      </c>
      <c r="K137" s="17">
        <v>0.76</v>
      </c>
    </row>
    <row r="138" spans="1:11" ht="31.5">
      <c r="A138" s="12" t="s">
        <v>268</v>
      </c>
      <c r="B138" s="16">
        <v>4502845.66</v>
      </c>
      <c r="C138" s="16">
        <v>4502844.66</v>
      </c>
      <c r="D138" s="17">
        <v>1</v>
      </c>
      <c r="E138" s="18"/>
      <c r="F138" s="17">
        <v>0.24</v>
      </c>
      <c r="G138" s="18"/>
      <c r="H138" s="18"/>
      <c r="I138" s="16">
        <v>4502845.66</v>
      </c>
      <c r="J138" s="16">
        <v>4502844.9000000004</v>
      </c>
      <c r="K138" s="17">
        <v>0.76</v>
      </c>
    </row>
    <row r="139" spans="1:11" ht="31.5">
      <c r="A139" s="12" t="s">
        <v>269</v>
      </c>
      <c r="B139" s="16">
        <v>4502845.67</v>
      </c>
      <c r="C139" s="16">
        <v>4502844.67</v>
      </c>
      <c r="D139" s="17">
        <v>1</v>
      </c>
      <c r="E139" s="18"/>
      <c r="F139" s="17">
        <v>0.24</v>
      </c>
      <c r="G139" s="18"/>
      <c r="H139" s="18"/>
      <c r="I139" s="16">
        <v>4502845.67</v>
      </c>
      <c r="J139" s="16">
        <v>4502844.91</v>
      </c>
      <c r="K139" s="17">
        <v>0.76</v>
      </c>
    </row>
    <row r="140" spans="1:11" ht="31.5">
      <c r="A140" s="12" t="s">
        <v>270</v>
      </c>
      <c r="B140" s="16">
        <v>4502845.66</v>
      </c>
      <c r="C140" s="16">
        <v>4502844.66</v>
      </c>
      <c r="D140" s="17">
        <v>1</v>
      </c>
      <c r="E140" s="18"/>
      <c r="F140" s="17">
        <v>0.24</v>
      </c>
      <c r="G140" s="18"/>
      <c r="H140" s="18"/>
      <c r="I140" s="16">
        <v>4502845.66</v>
      </c>
      <c r="J140" s="16">
        <v>4502844.9000000004</v>
      </c>
      <c r="K140" s="17">
        <v>0.76</v>
      </c>
    </row>
    <row r="141" spans="1:11" ht="31.5">
      <c r="A141" s="12" t="s">
        <v>271</v>
      </c>
      <c r="B141" s="16">
        <v>4502845.67</v>
      </c>
      <c r="C141" s="16">
        <v>4502844.67</v>
      </c>
      <c r="D141" s="17">
        <v>1</v>
      </c>
      <c r="E141" s="18"/>
      <c r="F141" s="17">
        <v>0.24</v>
      </c>
      <c r="G141" s="18"/>
      <c r="H141" s="18"/>
      <c r="I141" s="16">
        <v>4502845.67</v>
      </c>
      <c r="J141" s="16">
        <v>4502844.91</v>
      </c>
      <c r="K141" s="17">
        <v>0.76</v>
      </c>
    </row>
    <row r="142" spans="1:11" ht="31.5">
      <c r="A142" s="12" t="s">
        <v>272</v>
      </c>
      <c r="B142" s="16">
        <v>4502845.66</v>
      </c>
      <c r="C142" s="16">
        <v>4502844.66</v>
      </c>
      <c r="D142" s="17">
        <v>1</v>
      </c>
      <c r="E142" s="18"/>
      <c r="F142" s="17">
        <v>0.24</v>
      </c>
      <c r="G142" s="18"/>
      <c r="H142" s="18"/>
      <c r="I142" s="16">
        <v>4502845.66</v>
      </c>
      <c r="J142" s="16">
        <v>4502844.9000000004</v>
      </c>
      <c r="K142" s="17">
        <v>0.76</v>
      </c>
    </row>
    <row r="143" spans="1:11" ht="31.5">
      <c r="A143" s="12" t="s">
        <v>273</v>
      </c>
      <c r="B143" s="16">
        <v>974823</v>
      </c>
      <c r="C143" s="16">
        <v>866509.38</v>
      </c>
      <c r="D143" s="16">
        <v>108313.62</v>
      </c>
      <c r="E143" s="18"/>
      <c r="F143" s="16">
        <v>10831.32</v>
      </c>
      <c r="G143" s="18"/>
      <c r="H143" s="18"/>
      <c r="I143" s="16">
        <v>974823</v>
      </c>
      <c r="J143" s="16">
        <v>877340.7</v>
      </c>
      <c r="K143" s="16">
        <v>97482.3</v>
      </c>
    </row>
    <row r="144" spans="1:11" ht="31.5">
      <c r="A144" s="12" t="s">
        <v>274</v>
      </c>
      <c r="B144" s="16">
        <v>1000424.07</v>
      </c>
      <c r="C144" s="16">
        <v>889266</v>
      </c>
      <c r="D144" s="16">
        <v>111158.07</v>
      </c>
      <c r="E144" s="18"/>
      <c r="F144" s="16">
        <v>11115.84</v>
      </c>
      <c r="G144" s="18"/>
      <c r="H144" s="18"/>
      <c r="I144" s="16">
        <v>1000424.07</v>
      </c>
      <c r="J144" s="16">
        <v>900381.84</v>
      </c>
      <c r="K144" s="16">
        <v>100042.23</v>
      </c>
    </row>
    <row r="145" spans="1:11" ht="31.5">
      <c r="A145" s="12" t="s">
        <v>275</v>
      </c>
      <c r="B145" s="16">
        <v>1015414.83</v>
      </c>
      <c r="C145" s="16">
        <v>902591.01</v>
      </c>
      <c r="D145" s="16">
        <v>112823.82</v>
      </c>
      <c r="E145" s="18"/>
      <c r="F145" s="16">
        <v>11282.4</v>
      </c>
      <c r="G145" s="18"/>
      <c r="H145" s="18"/>
      <c r="I145" s="16">
        <v>1015414.83</v>
      </c>
      <c r="J145" s="16">
        <v>913873.41</v>
      </c>
      <c r="K145" s="16">
        <v>101541.42</v>
      </c>
    </row>
    <row r="146" spans="1:11" ht="47.25">
      <c r="A146" s="12" t="s">
        <v>276</v>
      </c>
      <c r="B146" s="16">
        <v>979949.69</v>
      </c>
      <c r="C146" s="16">
        <v>871066.44</v>
      </c>
      <c r="D146" s="16">
        <v>108883.25</v>
      </c>
      <c r="E146" s="18"/>
      <c r="F146" s="16">
        <v>10888.32</v>
      </c>
      <c r="G146" s="18"/>
      <c r="H146" s="18"/>
      <c r="I146" s="16">
        <v>979949.69</v>
      </c>
      <c r="J146" s="16">
        <v>881954.76</v>
      </c>
      <c r="K146" s="16">
        <v>97994.93</v>
      </c>
    </row>
    <row r="147" spans="1:11" ht="31.5">
      <c r="A147" s="12" t="s">
        <v>277</v>
      </c>
      <c r="B147" s="16">
        <v>1070018.8999999999</v>
      </c>
      <c r="C147" s="16">
        <v>951127.8</v>
      </c>
      <c r="D147" s="16">
        <v>118891.1</v>
      </c>
      <c r="E147" s="18"/>
      <c r="F147" s="16">
        <v>11889.12</v>
      </c>
      <c r="G147" s="18"/>
      <c r="H147" s="18"/>
      <c r="I147" s="16">
        <v>1070018.8999999999</v>
      </c>
      <c r="J147" s="16">
        <v>963016.92</v>
      </c>
      <c r="K147" s="16">
        <v>107001.98</v>
      </c>
    </row>
    <row r="148" spans="1:11" ht="31.5">
      <c r="A148" s="12" t="s">
        <v>278</v>
      </c>
      <c r="B148" s="16">
        <v>1269329.78</v>
      </c>
      <c r="C148" s="16">
        <v>1128293</v>
      </c>
      <c r="D148" s="16">
        <v>141036.78</v>
      </c>
      <c r="E148" s="18"/>
      <c r="F148" s="16">
        <v>14103.72</v>
      </c>
      <c r="G148" s="18"/>
      <c r="H148" s="18"/>
      <c r="I148" s="16">
        <v>1269329.78</v>
      </c>
      <c r="J148" s="16">
        <v>1142396.72</v>
      </c>
      <c r="K148" s="16">
        <v>126933.06</v>
      </c>
    </row>
    <row r="149" spans="1:11" ht="47.25">
      <c r="A149" s="12" t="s">
        <v>279</v>
      </c>
      <c r="B149" s="16">
        <v>1299675.43</v>
      </c>
      <c r="C149" s="16">
        <v>1155267</v>
      </c>
      <c r="D149" s="16">
        <v>144408.43</v>
      </c>
      <c r="E149" s="18"/>
      <c r="F149" s="16">
        <v>14440.8</v>
      </c>
      <c r="G149" s="18"/>
      <c r="H149" s="18"/>
      <c r="I149" s="16">
        <v>1299675.43</v>
      </c>
      <c r="J149" s="16">
        <v>1169707.8</v>
      </c>
      <c r="K149" s="16">
        <v>129967.63</v>
      </c>
    </row>
    <row r="150" spans="1:11" ht="47.25">
      <c r="A150" s="12" t="s">
        <v>280</v>
      </c>
      <c r="B150" s="16">
        <v>1339908.2</v>
      </c>
      <c r="C150" s="16">
        <v>1191029.6399999999</v>
      </c>
      <c r="D150" s="16">
        <v>148878.56</v>
      </c>
      <c r="E150" s="18"/>
      <c r="F150" s="16">
        <v>14887.82</v>
      </c>
      <c r="G150" s="18"/>
      <c r="H150" s="18"/>
      <c r="I150" s="16">
        <v>1339908.2</v>
      </c>
      <c r="J150" s="16">
        <v>1205917.46</v>
      </c>
      <c r="K150" s="16">
        <v>133990.74</v>
      </c>
    </row>
    <row r="151" spans="1:11" ht="31.5">
      <c r="A151" s="12" t="s">
        <v>156</v>
      </c>
      <c r="B151" s="16">
        <v>5159910</v>
      </c>
      <c r="C151" s="16">
        <v>2450957.25</v>
      </c>
      <c r="D151" s="16">
        <v>2708952.75</v>
      </c>
      <c r="E151" s="18"/>
      <c r="F151" s="16">
        <v>773986.5</v>
      </c>
      <c r="G151" s="18"/>
      <c r="H151" s="18"/>
      <c r="I151" s="16">
        <v>5159910</v>
      </c>
      <c r="J151" s="16">
        <v>3224943.75</v>
      </c>
      <c r="K151" s="16">
        <v>1934966.25</v>
      </c>
    </row>
    <row r="152" spans="1:11" ht="31.5">
      <c r="A152" s="12" t="s">
        <v>157</v>
      </c>
      <c r="B152" s="16">
        <v>5159910</v>
      </c>
      <c r="C152" s="16">
        <v>2362368.4300000002</v>
      </c>
      <c r="D152" s="16">
        <v>2797541.57</v>
      </c>
      <c r="E152" s="18"/>
      <c r="F152" s="16">
        <v>746011.08</v>
      </c>
      <c r="G152" s="18"/>
      <c r="H152" s="18"/>
      <c r="I152" s="16">
        <v>5159910</v>
      </c>
      <c r="J152" s="16">
        <v>3108379.51</v>
      </c>
      <c r="K152" s="16">
        <v>2051530.49</v>
      </c>
    </row>
    <row r="153" spans="1:11" ht="31.5">
      <c r="A153" s="12" t="s">
        <v>158</v>
      </c>
      <c r="B153" s="16">
        <v>5159910</v>
      </c>
      <c r="C153" s="16">
        <v>2362368.4300000002</v>
      </c>
      <c r="D153" s="16">
        <v>2797541.57</v>
      </c>
      <c r="E153" s="18"/>
      <c r="F153" s="16">
        <v>746011.08</v>
      </c>
      <c r="G153" s="18"/>
      <c r="H153" s="18"/>
      <c r="I153" s="16">
        <v>5159910</v>
      </c>
      <c r="J153" s="16">
        <v>3108379.51</v>
      </c>
      <c r="K153" s="16">
        <v>2051530.49</v>
      </c>
    </row>
    <row r="154" spans="1:11" ht="31.5">
      <c r="A154" s="12" t="s">
        <v>159</v>
      </c>
      <c r="B154" s="16">
        <v>5159910</v>
      </c>
      <c r="C154" s="16">
        <v>2362368.4300000002</v>
      </c>
      <c r="D154" s="16">
        <v>2797541.57</v>
      </c>
      <c r="E154" s="18"/>
      <c r="F154" s="16">
        <v>746011.08</v>
      </c>
      <c r="G154" s="18"/>
      <c r="H154" s="18"/>
      <c r="I154" s="16">
        <v>5159910</v>
      </c>
      <c r="J154" s="16">
        <v>3108379.51</v>
      </c>
      <c r="K154" s="16">
        <v>2051530.49</v>
      </c>
    </row>
    <row r="155" spans="1:11" ht="31.5">
      <c r="A155" s="12" t="s">
        <v>160</v>
      </c>
      <c r="B155" s="16">
        <v>5159910</v>
      </c>
      <c r="C155" s="16">
        <v>2362368.4300000002</v>
      </c>
      <c r="D155" s="16">
        <v>2797541.57</v>
      </c>
      <c r="E155" s="18"/>
      <c r="F155" s="16">
        <v>746011.08</v>
      </c>
      <c r="G155" s="18"/>
      <c r="H155" s="18"/>
      <c r="I155" s="16">
        <v>5159910</v>
      </c>
      <c r="J155" s="16">
        <v>3108379.51</v>
      </c>
      <c r="K155" s="16">
        <v>2051530.49</v>
      </c>
    </row>
    <row r="156" spans="1:11" ht="31.5">
      <c r="A156" s="12" t="s">
        <v>161</v>
      </c>
      <c r="B156" s="16">
        <v>5159910</v>
      </c>
      <c r="C156" s="16">
        <v>2362368.4300000002</v>
      </c>
      <c r="D156" s="16">
        <v>2797541.57</v>
      </c>
      <c r="E156" s="18"/>
      <c r="F156" s="16">
        <v>746011.08</v>
      </c>
      <c r="G156" s="18"/>
      <c r="H156" s="18"/>
      <c r="I156" s="16">
        <v>5159910</v>
      </c>
      <c r="J156" s="16">
        <v>3108379.51</v>
      </c>
      <c r="K156" s="16">
        <v>2051530.49</v>
      </c>
    </row>
    <row r="157" spans="1:11" ht="31.5">
      <c r="A157" s="12" t="s">
        <v>162</v>
      </c>
      <c r="B157" s="16">
        <v>5159910</v>
      </c>
      <c r="C157" s="16">
        <v>2362368.4300000002</v>
      </c>
      <c r="D157" s="16">
        <v>2797541.57</v>
      </c>
      <c r="E157" s="18"/>
      <c r="F157" s="16">
        <v>746011.08</v>
      </c>
      <c r="G157" s="18"/>
      <c r="H157" s="18"/>
      <c r="I157" s="16">
        <v>5159910</v>
      </c>
      <c r="J157" s="16">
        <v>3108379.51</v>
      </c>
      <c r="K157" s="16">
        <v>2051530.49</v>
      </c>
    </row>
    <row r="158" spans="1:11" ht="31.5">
      <c r="A158" s="12" t="s">
        <v>163</v>
      </c>
      <c r="B158" s="16">
        <v>5159910</v>
      </c>
      <c r="C158" s="16">
        <v>2362368.4300000002</v>
      </c>
      <c r="D158" s="16">
        <v>2797541.57</v>
      </c>
      <c r="E158" s="18"/>
      <c r="F158" s="16">
        <v>746011.08</v>
      </c>
      <c r="G158" s="18"/>
      <c r="H158" s="18"/>
      <c r="I158" s="16">
        <v>5159910</v>
      </c>
      <c r="J158" s="16">
        <v>3108379.51</v>
      </c>
      <c r="K158" s="16">
        <v>2051530.49</v>
      </c>
    </row>
    <row r="159" spans="1:11" ht="31.5">
      <c r="A159" s="12" t="s">
        <v>164</v>
      </c>
      <c r="B159" s="16">
        <v>5159910</v>
      </c>
      <c r="C159" s="16">
        <v>2362368.4300000002</v>
      </c>
      <c r="D159" s="16">
        <v>2797541.57</v>
      </c>
      <c r="E159" s="18"/>
      <c r="F159" s="16">
        <v>746011.08</v>
      </c>
      <c r="G159" s="18"/>
      <c r="H159" s="18"/>
      <c r="I159" s="16">
        <v>5159910</v>
      </c>
      <c r="J159" s="16">
        <v>3108379.51</v>
      </c>
      <c r="K159" s="16">
        <v>2051530.49</v>
      </c>
    </row>
    <row r="160" spans="1:11" ht="31.5">
      <c r="A160" s="12" t="s">
        <v>165</v>
      </c>
      <c r="B160" s="16">
        <v>5159910</v>
      </c>
      <c r="C160" s="16">
        <v>2362368.4300000002</v>
      </c>
      <c r="D160" s="16">
        <v>2797541.57</v>
      </c>
      <c r="E160" s="18"/>
      <c r="F160" s="16">
        <v>746011.08</v>
      </c>
      <c r="G160" s="18"/>
      <c r="H160" s="18"/>
      <c r="I160" s="16">
        <v>5159910</v>
      </c>
      <c r="J160" s="16">
        <v>3108379.51</v>
      </c>
      <c r="K160" s="16">
        <v>2051530.49</v>
      </c>
    </row>
    <row r="161" spans="1:11" ht="31.5">
      <c r="A161" s="12" t="s">
        <v>166</v>
      </c>
      <c r="B161" s="16">
        <v>5159910</v>
      </c>
      <c r="C161" s="16">
        <v>2362368.4300000002</v>
      </c>
      <c r="D161" s="16">
        <v>2797541.57</v>
      </c>
      <c r="E161" s="18"/>
      <c r="F161" s="16">
        <v>746011.08</v>
      </c>
      <c r="G161" s="18"/>
      <c r="H161" s="18"/>
      <c r="I161" s="16">
        <v>5159910</v>
      </c>
      <c r="J161" s="16">
        <v>3108379.51</v>
      </c>
      <c r="K161" s="16">
        <v>2051530.49</v>
      </c>
    </row>
    <row r="162" spans="1:11" ht="31.5">
      <c r="A162" s="12" t="s">
        <v>167</v>
      </c>
      <c r="B162" s="16">
        <v>5159910</v>
      </c>
      <c r="C162" s="16">
        <v>2362368.4300000002</v>
      </c>
      <c r="D162" s="16">
        <v>2797541.57</v>
      </c>
      <c r="E162" s="18"/>
      <c r="F162" s="16">
        <v>746011.08</v>
      </c>
      <c r="G162" s="18"/>
      <c r="H162" s="18"/>
      <c r="I162" s="16">
        <v>5159910</v>
      </c>
      <c r="J162" s="16">
        <v>3108379.51</v>
      </c>
      <c r="K162" s="16">
        <v>2051530.49</v>
      </c>
    </row>
    <row r="163" spans="1:11" ht="31.5">
      <c r="A163" s="12" t="s">
        <v>168</v>
      </c>
      <c r="B163" s="16">
        <v>5159910</v>
      </c>
      <c r="C163" s="16">
        <v>2362368.89</v>
      </c>
      <c r="D163" s="16">
        <v>2797541.11</v>
      </c>
      <c r="E163" s="18"/>
      <c r="F163" s="16">
        <v>746010.96</v>
      </c>
      <c r="G163" s="18"/>
      <c r="H163" s="18"/>
      <c r="I163" s="16">
        <v>5159910</v>
      </c>
      <c r="J163" s="16">
        <v>3108379.85</v>
      </c>
      <c r="K163" s="16">
        <v>2051530.15</v>
      </c>
    </row>
    <row r="164" spans="1:11" ht="31.5">
      <c r="A164" s="12" t="s">
        <v>281</v>
      </c>
      <c r="B164" s="16">
        <v>5159910</v>
      </c>
      <c r="C164" s="16">
        <v>2362368.4300000002</v>
      </c>
      <c r="D164" s="16">
        <v>2797541.57</v>
      </c>
      <c r="E164" s="18"/>
      <c r="F164" s="16">
        <v>248670.36</v>
      </c>
      <c r="G164" s="16">
        <v>5159910</v>
      </c>
      <c r="H164" s="16">
        <v>2611038.79</v>
      </c>
      <c r="I164" s="18"/>
      <c r="J164" s="18"/>
      <c r="K164" s="18"/>
    </row>
    <row r="165" spans="1:11" ht="31.5">
      <c r="A165" s="12" t="s">
        <v>169</v>
      </c>
      <c r="B165" s="16">
        <v>5159910</v>
      </c>
      <c r="C165" s="16">
        <v>2362368.4300000002</v>
      </c>
      <c r="D165" s="16">
        <v>2797541.57</v>
      </c>
      <c r="E165" s="18"/>
      <c r="F165" s="16">
        <v>746011.08</v>
      </c>
      <c r="G165" s="18"/>
      <c r="H165" s="18"/>
      <c r="I165" s="16">
        <v>5159910</v>
      </c>
      <c r="J165" s="16">
        <v>3108379.51</v>
      </c>
      <c r="K165" s="16">
        <v>2051530.49</v>
      </c>
    </row>
    <row r="166" spans="1:11" ht="31.5">
      <c r="A166" s="12" t="s">
        <v>170</v>
      </c>
      <c r="B166" s="16">
        <v>9099960.5</v>
      </c>
      <c r="C166" s="16">
        <v>4166246.98</v>
      </c>
      <c r="D166" s="16">
        <v>4933713.5199999996</v>
      </c>
      <c r="E166" s="18"/>
      <c r="F166" s="16">
        <v>1315656.96</v>
      </c>
      <c r="G166" s="18"/>
      <c r="H166" s="18"/>
      <c r="I166" s="16">
        <v>9099960.5</v>
      </c>
      <c r="J166" s="16">
        <v>5481903.9400000004</v>
      </c>
      <c r="K166" s="16">
        <v>3618056.56</v>
      </c>
    </row>
    <row r="167" spans="1:11" ht="31.5">
      <c r="A167" s="12" t="s">
        <v>171</v>
      </c>
      <c r="B167" s="16">
        <v>9099960.5</v>
      </c>
      <c r="C167" s="16">
        <v>4166246.98</v>
      </c>
      <c r="D167" s="16">
        <v>4933713.5199999996</v>
      </c>
      <c r="E167" s="18"/>
      <c r="F167" s="16">
        <v>1315656.96</v>
      </c>
      <c r="G167" s="18"/>
      <c r="H167" s="18"/>
      <c r="I167" s="16">
        <v>9099960.5</v>
      </c>
      <c r="J167" s="16">
        <v>5481903.9400000004</v>
      </c>
      <c r="K167" s="16">
        <v>3618056.56</v>
      </c>
    </row>
    <row r="168" spans="1:11" ht="31.5">
      <c r="A168" s="12" t="s">
        <v>172</v>
      </c>
      <c r="B168" s="16">
        <v>9099960.5</v>
      </c>
      <c r="C168" s="16">
        <v>4166246.98</v>
      </c>
      <c r="D168" s="16">
        <v>4933713.5199999996</v>
      </c>
      <c r="E168" s="18"/>
      <c r="F168" s="16">
        <v>1315656.96</v>
      </c>
      <c r="G168" s="18"/>
      <c r="H168" s="18"/>
      <c r="I168" s="16">
        <v>9099960.5</v>
      </c>
      <c r="J168" s="16">
        <v>5481903.9400000004</v>
      </c>
      <c r="K168" s="16">
        <v>3618056.56</v>
      </c>
    </row>
    <row r="169" spans="1:11" ht="31.5">
      <c r="A169" s="12" t="s">
        <v>173</v>
      </c>
      <c r="B169" s="16">
        <v>9099960.5</v>
      </c>
      <c r="C169" s="16">
        <v>4166246.98</v>
      </c>
      <c r="D169" s="16">
        <v>4933713.5199999996</v>
      </c>
      <c r="E169" s="18"/>
      <c r="F169" s="16">
        <v>1315656.96</v>
      </c>
      <c r="G169" s="18"/>
      <c r="H169" s="18"/>
      <c r="I169" s="16">
        <v>9099960.5</v>
      </c>
      <c r="J169" s="16">
        <v>5481903.9400000004</v>
      </c>
      <c r="K169" s="16">
        <v>3618056.56</v>
      </c>
    </row>
    <row r="170" spans="1:11" ht="31.5">
      <c r="A170" s="12" t="s">
        <v>174</v>
      </c>
      <c r="B170" s="16">
        <v>9099960.5</v>
      </c>
      <c r="C170" s="16">
        <v>4166246.98</v>
      </c>
      <c r="D170" s="16">
        <v>4933713.5199999996</v>
      </c>
      <c r="E170" s="18"/>
      <c r="F170" s="16">
        <v>1315656.96</v>
      </c>
      <c r="G170" s="18"/>
      <c r="H170" s="18"/>
      <c r="I170" s="16">
        <v>9099960.5</v>
      </c>
      <c r="J170" s="16">
        <v>5481903.9400000004</v>
      </c>
      <c r="K170" s="16">
        <v>3618056.56</v>
      </c>
    </row>
    <row r="171" spans="1:11" ht="31.5">
      <c r="A171" s="12" t="s">
        <v>175</v>
      </c>
      <c r="B171" s="16">
        <v>9099960.5</v>
      </c>
      <c r="C171" s="16">
        <v>4166246.98</v>
      </c>
      <c r="D171" s="16">
        <v>4933713.5199999996</v>
      </c>
      <c r="E171" s="18"/>
      <c r="F171" s="16">
        <v>1315656.96</v>
      </c>
      <c r="G171" s="18"/>
      <c r="H171" s="18"/>
      <c r="I171" s="16">
        <v>9099960.5</v>
      </c>
      <c r="J171" s="16">
        <v>5481903.9400000004</v>
      </c>
      <c r="K171" s="16">
        <v>3618056.56</v>
      </c>
    </row>
    <row r="172" spans="1:11" ht="31.5">
      <c r="A172" s="12" t="s">
        <v>176</v>
      </c>
      <c r="B172" s="16">
        <v>9099960.5</v>
      </c>
      <c r="C172" s="16">
        <v>4166246.98</v>
      </c>
      <c r="D172" s="16">
        <v>4933713.5199999996</v>
      </c>
      <c r="E172" s="18"/>
      <c r="F172" s="16">
        <v>1315656.96</v>
      </c>
      <c r="G172" s="18"/>
      <c r="H172" s="18"/>
      <c r="I172" s="16">
        <v>9099960.5</v>
      </c>
      <c r="J172" s="16">
        <v>5481903.9400000004</v>
      </c>
      <c r="K172" s="16">
        <v>3618056.56</v>
      </c>
    </row>
    <row r="173" spans="1:11" ht="31.5">
      <c r="A173" s="12" t="s">
        <v>177</v>
      </c>
      <c r="B173" s="16">
        <v>9099960.5</v>
      </c>
      <c r="C173" s="16">
        <v>4166246.98</v>
      </c>
      <c r="D173" s="16">
        <v>4933713.5199999996</v>
      </c>
      <c r="E173" s="18"/>
      <c r="F173" s="16">
        <v>1315656.96</v>
      </c>
      <c r="G173" s="18"/>
      <c r="H173" s="18"/>
      <c r="I173" s="16">
        <v>9099960.5</v>
      </c>
      <c r="J173" s="16">
        <v>5481903.9400000004</v>
      </c>
      <c r="K173" s="16">
        <v>3618056.56</v>
      </c>
    </row>
    <row r="174" spans="1:11" ht="31.5">
      <c r="A174" s="12" t="s">
        <v>178</v>
      </c>
      <c r="B174" s="16">
        <v>9099960.5</v>
      </c>
      <c r="C174" s="16">
        <v>4166246.98</v>
      </c>
      <c r="D174" s="16">
        <v>4933713.5199999996</v>
      </c>
      <c r="E174" s="18"/>
      <c r="F174" s="16">
        <v>1315656.96</v>
      </c>
      <c r="G174" s="18"/>
      <c r="H174" s="18"/>
      <c r="I174" s="16">
        <v>9099960.5</v>
      </c>
      <c r="J174" s="16">
        <v>5481903.9400000004</v>
      </c>
      <c r="K174" s="16">
        <v>3618056.56</v>
      </c>
    </row>
    <row r="175" spans="1:11" ht="31.5">
      <c r="A175" s="12" t="s">
        <v>179</v>
      </c>
      <c r="B175" s="16">
        <v>9099960.5</v>
      </c>
      <c r="C175" s="16">
        <v>4166246.98</v>
      </c>
      <c r="D175" s="16">
        <v>4933713.5199999996</v>
      </c>
      <c r="E175" s="18"/>
      <c r="F175" s="16">
        <v>1315656.96</v>
      </c>
      <c r="G175" s="18"/>
      <c r="H175" s="18"/>
      <c r="I175" s="16">
        <v>9099960.5</v>
      </c>
      <c r="J175" s="16">
        <v>5481903.9400000004</v>
      </c>
      <c r="K175" s="16">
        <v>3618056.56</v>
      </c>
    </row>
    <row r="176" spans="1:11" ht="31.5">
      <c r="A176" s="12" t="s">
        <v>180</v>
      </c>
      <c r="B176" s="16">
        <v>9099960.5</v>
      </c>
      <c r="C176" s="16">
        <v>4166246.98</v>
      </c>
      <c r="D176" s="16">
        <v>4933713.5199999996</v>
      </c>
      <c r="E176" s="18"/>
      <c r="F176" s="16">
        <v>1315656.96</v>
      </c>
      <c r="G176" s="18"/>
      <c r="H176" s="18"/>
      <c r="I176" s="16">
        <v>9099960.5</v>
      </c>
      <c r="J176" s="16">
        <v>5481903.9400000004</v>
      </c>
      <c r="K176" s="16">
        <v>3618056.56</v>
      </c>
    </row>
    <row r="177" spans="1:11" ht="31.5">
      <c r="A177" s="12" t="s">
        <v>181</v>
      </c>
      <c r="B177" s="16">
        <v>9099960.5</v>
      </c>
      <c r="C177" s="16">
        <v>4166246.98</v>
      </c>
      <c r="D177" s="16">
        <v>4933713.5199999996</v>
      </c>
      <c r="E177" s="18"/>
      <c r="F177" s="16">
        <v>1315656.96</v>
      </c>
      <c r="G177" s="18"/>
      <c r="H177" s="18"/>
      <c r="I177" s="16">
        <v>9099960.5</v>
      </c>
      <c r="J177" s="16">
        <v>5481903.9400000004</v>
      </c>
      <c r="K177" s="16">
        <v>3618056.56</v>
      </c>
    </row>
    <row r="178" spans="1:11" ht="31.5">
      <c r="A178" s="12" t="s">
        <v>182</v>
      </c>
      <c r="B178" s="16">
        <v>9099960.5</v>
      </c>
      <c r="C178" s="16">
        <v>4322481.25</v>
      </c>
      <c r="D178" s="16">
        <v>4777479.25</v>
      </c>
      <c r="E178" s="18"/>
      <c r="F178" s="16">
        <v>1364994.1</v>
      </c>
      <c r="G178" s="18"/>
      <c r="H178" s="18"/>
      <c r="I178" s="16">
        <v>9099960.5</v>
      </c>
      <c r="J178" s="16">
        <v>5687475.3499999996</v>
      </c>
      <c r="K178" s="16">
        <v>3412485.15</v>
      </c>
    </row>
    <row r="179" spans="1:11" ht="31.5">
      <c r="A179" s="12" t="s">
        <v>183</v>
      </c>
      <c r="B179" s="16">
        <v>9099960.5</v>
      </c>
      <c r="C179" s="16">
        <v>4322481.25</v>
      </c>
      <c r="D179" s="16">
        <v>4777479.25</v>
      </c>
      <c r="E179" s="18"/>
      <c r="F179" s="16">
        <v>1364994.1</v>
      </c>
      <c r="G179" s="18"/>
      <c r="H179" s="18"/>
      <c r="I179" s="16">
        <v>9099960.5</v>
      </c>
      <c r="J179" s="16">
        <v>5687475.3499999996</v>
      </c>
      <c r="K179" s="16">
        <v>3412485.15</v>
      </c>
    </row>
    <row r="180" spans="1:11" ht="31.5">
      <c r="A180" s="12" t="s">
        <v>184</v>
      </c>
      <c r="B180" s="16">
        <v>9099960.5</v>
      </c>
      <c r="C180" s="16">
        <v>4166246.98</v>
      </c>
      <c r="D180" s="16">
        <v>4933713.5199999996</v>
      </c>
      <c r="E180" s="18"/>
      <c r="F180" s="16">
        <v>1315656.96</v>
      </c>
      <c r="G180" s="18"/>
      <c r="H180" s="18"/>
      <c r="I180" s="16">
        <v>9099960.5</v>
      </c>
      <c r="J180" s="16">
        <v>5481903.9400000004</v>
      </c>
      <c r="K180" s="16">
        <v>3618056.56</v>
      </c>
    </row>
    <row r="181" spans="1:11" ht="31.5">
      <c r="A181" s="12" t="s">
        <v>185</v>
      </c>
      <c r="B181" s="16">
        <v>9099960.5</v>
      </c>
      <c r="C181" s="16">
        <v>4166246.98</v>
      </c>
      <c r="D181" s="16">
        <v>4933713.5199999996</v>
      </c>
      <c r="E181" s="18"/>
      <c r="F181" s="16">
        <v>1315656.96</v>
      </c>
      <c r="G181" s="18"/>
      <c r="H181" s="18"/>
      <c r="I181" s="16">
        <v>9099960.5</v>
      </c>
      <c r="J181" s="16">
        <v>5481903.9400000004</v>
      </c>
      <c r="K181" s="16">
        <v>3618056.56</v>
      </c>
    </row>
    <row r="182" spans="1:11" ht="47.25">
      <c r="A182" s="12" t="s">
        <v>282</v>
      </c>
      <c r="B182" s="16">
        <v>801219.84</v>
      </c>
      <c r="C182" s="16">
        <v>667683.12</v>
      </c>
      <c r="D182" s="16">
        <v>133536.72</v>
      </c>
      <c r="E182" s="18"/>
      <c r="F182" s="16">
        <v>26269.56</v>
      </c>
      <c r="G182" s="18"/>
      <c r="H182" s="18"/>
      <c r="I182" s="16">
        <v>801219.84</v>
      </c>
      <c r="J182" s="16">
        <v>693952.68</v>
      </c>
      <c r="K182" s="16">
        <v>107267.16</v>
      </c>
    </row>
    <row r="183" spans="1:11" ht="31.5">
      <c r="A183" s="12" t="s">
        <v>283</v>
      </c>
      <c r="B183" s="16">
        <v>3813743.91</v>
      </c>
      <c r="C183" s="16">
        <v>3813742.91</v>
      </c>
      <c r="D183" s="17">
        <v>1</v>
      </c>
      <c r="E183" s="18"/>
      <c r="F183" s="17">
        <v>0.1</v>
      </c>
      <c r="G183" s="16">
        <v>3813743.91</v>
      </c>
      <c r="H183" s="16">
        <v>3813743.01</v>
      </c>
      <c r="I183" s="18"/>
      <c r="J183" s="18"/>
      <c r="K183" s="18"/>
    </row>
    <row r="184" spans="1:11" ht="31.5">
      <c r="A184" s="12" t="s">
        <v>284</v>
      </c>
      <c r="B184" s="16">
        <v>3813743.91</v>
      </c>
      <c r="C184" s="16">
        <v>3813742.91</v>
      </c>
      <c r="D184" s="17">
        <v>1</v>
      </c>
      <c r="E184" s="18"/>
      <c r="F184" s="17">
        <v>0.24</v>
      </c>
      <c r="G184" s="18"/>
      <c r="H184" s="18"/>
      <c r="I184" s="16">
        <v>3813743.91</v>
      </c>
      <c r="J184" s="16">
        <v>3813743.15</v>
      </c>
      <c r="K184" s="17">
        <v>0.76</v>
      </c>
    </row>
    <row r="185" spans="1:11" ht="31.5">
      <c r="A185" s="12" t="s">
        <v>285</v>
      </c>
      <c r="B185" s="16">
        <v>3813743.91</v>
      </c>
      <c r="C185" s="16">
        <v>3813742.91</v>
      </c>
      <c r="D185" s="17">
        <v>1</v>
      </c>
      <c r="E185" s="18"/>
      <c r="F185" s="17">
        <v>0.24</v>
      </c>
      <c r="G185" s="18"/>
      <c r="H185" s="18"/>
      <c r="I185" s="16">
        <v>3813743.91</v>
      </c>
      <c r="J185" s="16">
        <v>3813743.15</v>
      </c>
      <c r="K185" s="17">
        <v>0.76</v>
      </c>
    </row>
    <row r="186" spans="1:11" ht="31.5">
      <c r="A186" s="12" t="s">
        <v>286</v>
      </c>
      <c r="B186" s="16">
        <v>3813743.91</v>
      </c>
      <c r="C186" s="16">
        <v>3813742.91</v>
      </c>
      <c r="D186" s="17">
        <v>1</v>
      </c>
      <c r="E186" s="18"/>
      <c r="F186" s="17">
        <v>0.24</v>
      </c>
      <c r="G186" s="18"/>
      <c r="H186" s="18"/>
      <c r="I186" s="16">
        <v>3813743.91</v>
      </c>
      <c r="J186" s="16">
        <v>3813743.15</v>
      </c>
      <c r="K186" s="17">
        <v>0.76</v>
      </c>
    </row>
    <row r="187" spans="1:11" ht="31.5">
      <c r="A187" s="12" t="s">
        <v>287</v>
      </c>
      <c r="B187" s="16">
        <v>3813743.92</v>
      </c>
      <c r="C187" s="16">
        <v>3813742.92</v>
      </c>
      <c r="D187" s="17">
        <v>1</v>
      </c>
      <c r="E187" s="18"/>
      <c r="F187" s="17">
        <v>0.24</v>
      </c>
      <c r="G187" s="18"/>
      <c r="H187" s="18"/>
      <c r="I187" s="16">
        <v>3813743.92</v>
      </c>
      <c r="J187" s="16">
        <v>3813743.16</v>
      </c>
      <c r="K187" s="17">
        <v>0.76</v>
      </c>
    </row>
    <row r="188" spans="1:11" ht="31.5">
      <c r="A188" s="12" t="s">
        <v>288</v>
      </c>
      <c r="B188" s="16">
        <v>3813743.91</v>
      </c>
      <c r="C188" s="16">
        <v>3813742.91</v>
      </c>
      <c r="D188" s="17">
        <v>1</v>
      </c>
      <c r="E188" s="18"/>
      <c r="F188" s="17">
        <v>0.24</v>
      </c>
      <c r="G188" s="18"/>
      <c r="H188" s="18"/>
      <c r="I188" s="16">
        <v>3813743.91</v>
      </c>
      <c r="J188" s="16">
        <v>3813743.15</v>
      </c>
      <c r="K188" s="17">
        <v>0.76</v>
      </c>
    </row>
    <row r="189" spans="1:11" ht="31.5">
      <c r="A189" s="12" t="s">
        <v>289</v>
      </c>
      <c r="B189" s="16">
        <v>195000</v>
      </c>
      <c r="C189" s="16">
        <v>178521.18</v>
      </c>
      <c r="D189" s="16">
        <v>16478.82</v>
      </c>
      <c r="E189" s="18"/>
      <c r="F189" s="16">
        <v>3241.72</v>
      </c>
      <c r="G189" s="18"/>
      <c r="H189" s="18"/>
      <c r="I189" s="16">
        <v>195000</v>
      </c>
      <c r="J189" s="16">
        <v>181762.9</v>
      </c>
      <c r="K189" s="16">
        <v>13237.1</v>
      </c>
    </row>
    <row r="190" spans="1:11" ht="31.5">
      <c r="A190" s="12" t="s">
        <v>290</v>
      </c>
      <c r="B190" s="16">
        <v>8039878.7300000004</v>
      </c>
      <c r="C190" s="16">
        <v>8039877.7300000004</v>
      </c>
      <c r="D190" s="17">
        <v>1</v>
      </c>
      <c r="E190" s="18"/>
      <c r="F190" s="17">
        <v>0.04</v>
      </c>
      <c r="G190" s="16">
        <v>8039878.7300000004</v>
      </c>
      <c r="H190" s="16">
        <v>8039877.7699999996</v>
      </c>
      <c r="I190" s="18"/>
      <c r="J190" s="18"/>
      <c r="K190" s="18"/>
    </row>
    <row r="191" spans="1:11" ht="31.5">
      <c r="A191" s="12" t="s">
        <v>291</v>
      </c>
      <c r="B191" s="16">
        <v>8039878.7300000004</v>
      </c>
      <c r="C191" s="16">
        <v>8039877.7300000004</v>
      </c>
      <c r="D191" s="17">
        <v>1</v>
      </c>
      <c r="E191" s="18"/>
      <c r="F191" s="17">
        <v>0.16</v>
      </c>
      <c r="G191" s="16">
        <v>8039878.7300000004</v>
      </c>
      <c r="H191" s="16">
        <v>8039877.8899999997</v>
      </c>
      <c r="I191" s="18"/>
      <c r="J191" s="18"/>
      <c r="K191" s="18"/>
    </row>
    <row r="192" spans="1:11" ht="31.5">
      <c r="A192" s="12" t="s">
        <v>292</v>
      </c>
      <c r="B192" s="16">
        <v>8114971.8899999997</v>
      </c>
      <c r="C192" s="16">
        <v>8114970.8899999997</v>
      </c>
      <c r="D192" s="17">
        <v>1</v>
      </c>
      <c r="E192" s="18"/>
      <c r="F192" s="17">
        <v>0.08</v>
      </c>
      <c r="G192" s="16">
        <v>8114971.8899999997</v>
      </c>
      <c r="H192" s="16">
        <v>8114970.9699999997</v>
      </c>
      <c r="I192" s="18"/>
      <c r="J192" s="18"/>
      <c r="K192" s="18"/>
    </row>
    <row r="193" spans="1:11" ht="31.5">
      <c r="A193" s="12" t="s">
        <v>293</v>
      </c>
      <c r="B193" s="16">
        <v>8154783.3399999999</v>
      </c>
      <c r="C193" s="16">
        <v>8154782.3399999999</v>
      </c>
      <c r="D193" s="17">
        <v>1</v>
      </c>
      <c r="E193" s="18"/>
      <c r="F193" s="17">
        <v>0.24</v>
      </c>
      <c r="G193" s="18"/>
      <c r="H193" s="18"/>
      <c r="I193" s="16">
        <v>8154783.3399999999</v>
      </c>
      <c r="J193" s="16">
        <v>8154782.5800000001</v>
      </c>
      <c r="K193" s="17">
        <v>0.76</v>
      </c>
    </row>
    <row r="194" spans="1:11" ht="31.5">
      <c r="A194" s="12" t="s">
        <v>294</v>
      </c>
      <c r="B194" s="16">
        <v>8146850.1600000001</v>
      </c>
      <c r="C194" s="16">
        <v>8146849.1600000001</v>
      </c>
      <c r="D194" s="17">
        <v>1</v>
      </c>
      <c r="E194" s="18"/>
      <c r="F194" s="17">
        <v>0.04</v>
      </c>
      <c r="G194" s="16">
        <v>8146850.1600000001</v>
      </c>
      <c r="H194" s="16">
        <v>8146849.2000000002</v>
      </c>
      <c r="I194" s="18"/>
      <c r="J194" s="18"/>
      <c r="K194" s="18"/>
    </row>
    <row r="195" spans="1:11" ht="31.5">
      <c r="A195" s="12" t="s">
        <v>295</v>
      </c>
      <c r="B195" s="16">
        <v>8029632.9400000004</v>
      </c>
      <c r="C195" s="16">
        <v>8029631.9400000004</v>
      </c>
      <c r="D195" s="17">
        <v>1</v>
      </c>
      <c r="E195" s="18"/>
      <c r="F195" s="17">
        <v>0.04</v>
      </c>
      <c r="G195" s="16">
        <v>8029632.9400000004</v>
      </c>
      <c r="H195" s="16">
        <v>8029631.9800000004</v>
      </c>
      <c r="I195" s="18"/>
      <c r="J195" s="18"/>
      <c r="K195" s="18"/>
    </row>
    <row r="196" spans="1:11" ht="31.5">
      <c r="A196" s="12" t="s">
        <v>296</v>
      </c>
      <c r="B196" s="16">
        <v>153932.94</v>
      </c>
      <c r="C196" s="16">
        <v>137729.51999999999</v>
      </c>
      <c r="D196" s="16">
        <v>16203.42</v>
      </c>
      <c r="E196" s="18"/>
      <c r="F196" s="16">
        <v>3187.56</v>
      </c>
      <c r="G196" s="18"/>
      <c r="H196" s="18"/>
      <c r="I196" s="16">
        <v>153932.94</v>
      </c>
      <c r="J196" s="16">
        <v>140917.07999999999</v>
      </c>
      <c r="K196" s="16">
        <v>13015.86</v>
      </c>
    </row>
    <row r="197" spans="1:11" ht="31.5">
      <c r="A197" s="12" t="s">
        <v>297</v>
      </c>
      <c r="B197" s="16">
        <v>153932.94</v>
      </c>
      <c r="C197" s="16">
        <v>137729.51999999999</v>
      </c>
      <c r="D197" s="16">
        <v>16203.42</v>
      </c>
      <c r="E197" s="18"/>
      <c r="F197" s="16">
        <v>3187.56</v>
      </c>
      <c r="G197" s="18"/>
      <c r="H197" s="18"/>
      <c r="I197" s="16">
        <v>153932.94</v>
      </c>
      <c r="J197" s="16">
        <v>140917.07999999999</v>
      </c>
      <c r="K197" s="16">
        <v>13015.86</v>
      </c>
    </row>
    <row r="198" spans="1:11" ht="31.5">
      <c r="A198" s="12" t="s">
        <v>298</v>
      </c>
      <c r="B198" s="16">
        <v>153932.94</v>
      </c>
      <c r="C198" s="16">
        <v>137729.51999999999</v>
      </c>
      <c r="D198" s="16">
        <v>16203.42</v>
      </c>
      <c r="E198" s="18"/>
      <c r="F198" s="16">
        <v>3187.56</v>
      </c>
      <c r="G198" s="18"/>
      <c r="H198" s="18"/>
      <c r="I198" s="16">
        <v>153932.94</v>
      </c>
      <c r="J198" s="16">
        <v>140917.07999999999</v>
      </c>
      <c r="K198" s="16">
        <v>13015.86</v>
      </c>
    </row>
    <row r="199" spans="1:11" ht="31.5">
      <c r="A199" s="12" t="s">
        <v>299</v>
      </c>
      <c r="B199" s="16">
        <v>153932.94</v>
      </c>
      <c r="C199" s="16">
        <v>137729.51999999999</v>
      </c>
      <c r="D199" s="16">
        <v>16203.42</v>
      </c>
      <c r="E199" s="18"/>
      <c r="F199" s="16">
        <v>3187.56</v>
      </c>
      <c r="G199" s="18"/>
      <c r="H199" s="18"/>
      <c r="I199" s="16">
        <v>153932.94</v>
      </c>
      <c r="J199" s="16">
        <v>140917.07999999999</v>
      </c>
      <c r="K199" s="16">
        <v>13015.86</v>
      </c>
    </row>
    <row r="200" spans="1:11" ht="47.25">
      <c r="A200" s="12" t="s">
        <v>300</v>
      </c>
      <c r="B200" s="16">
        <v>151240</v>
      </c>
      <c r="C200" s="16">
        <v>100826.65</v>
      </c>
      <c r="D200" s="16">
        <v>50413.35</v>
      </c>
      <c r="E200" s="18"/>
      <c r="F200" s="16">
        <v>9917.4</v>
      </c>
      <c r="G200" s="18"/>
      <c r="H200" s="18"/>
      <c r="I200" s="16">
        <v>151240</v>
      </c>
      <c r="J200" s="16">
        <v>110744.05</v>
      </c>
      <c r="K200" s="16">
        <v>40495.949999999997</v>
      </c>
    </row>
    <row r="201" spans="1:11" ht="31.5">
      <c r="A201" s="12" t="s">
        <v>301</v>
      </c>
      <c r="B201" s="16">
        <v>4500643.66</v>
      </c>
      <c r="C201" s="16">
        <v>4500642.66</v>
      </c>
      <c r="D201" s="17">
        <v>1</v>
      </c>
      <c r="E201" s="18"/>
      <c r="F201" s="17">
        <v>0.24</v>
      </c>
      <c r="G201" s="18"/>
      <c r="H201" s="18"/>
      <c r="I201" s="16">
        <v>4500643.66</v>
      </c>
      <c r="J201" s="16">
        <v>4500642.9000000004</v>
      </c>
      <c r="K201" s="17">
        <v>0.76</v>
      </c>
    </row>
    <row r="202" spans="1:11" ht="31.5">
      <c r="A202" s="12" t="s">
        <v>302</v>
      </c>
      <c r="B202" s="16">
        <v>4500643.66</v>
      </c>
      <c r="C202" s="16">
        <v>4500642.66</v>
      </c>
      <c r="D202" s="17">
        <v>1</v>
      </c>
      <c r="E202" s="18"/>
      <c r="F202" s="17">
        <v>0.24</v>
      </c>
      <c r="G202" s="18"/>
      <c r="H202" s="18"/>
      <c r="I202" s="16">
        <v>4500643.66</v>
      </c>
      <c r="J202" s="16">
        <v>4500642.9000000004</v>
      </c>
      <c r="K202" s="17">
        <v>0.76</v>
      </c>
    </row>
    <row r="203" spans="1:11" ht="31.5">
      <c r="A203" s="12" t="s">
        <v>303</v>
      </c>
      <c r="B203" s="16">
        <v>4500643.66</v>
      </c>
      <c r="C203" s="16">
        <v>4500642.66</v>
      </c>
      <c r="D203" s="17">
        <v>1</v>
      </c>
      <c r="E203" s="18"/>
      <c r="F203" s="17">
        <v>0.24</v>
      </c>
      <c r="G203" s="18"/>
      <c r="H203" s="18"/>
      <c r="I203" s="16">
        <v>4500643.66</v>
      </c>
      <c r="J203" s="16">
        <v>4500642.9000000004</v>
      </c>
      <c r="K203" s="17">
        <v>0.76</v>
      </c>
    </row>
    <row r="204" spans="1:11" ht="31.5">
      <c r="A204" s="12" t="s">
        <v>304</v>
      </c>
      <c r="B204" s="16">
        <v>4500643.66</v>
      </c>
      <c r="C204" s="16">
        <v>4500642.66</v>
      </c>
      <c r="D204" s="17">
        <v>1</v>
      </c>
      <c r="E204" s="18"/>
      <c r="F204" s="17">
        <v>0.24</v>
      </c>
      <c r="G204" s="18"/>
      <c r="H204" s="18"/>
      <c r="I204" s="16">
        <v>4500643.66</v>
      </c>
      <c r="J204" s="16">
        <v>4500642.9000000004</v>
      </c>
      <c r="K204" s="17">
        <v>0.76</v>
      </c>
    </row>
    <row r="205" spans="1:11" ht="31.5">
      <c r="A205" s="12" t="s">
        <v>305</v>
      </c>
      <c r="B205" s="16">
        <v>4500643.66</v>
      </c>
      <c r="C205" s="16">
        <v>4500642.66</v>
      </c>
      <c r="D205" s="17">
        <v>1</v>
      </c>
      <c r="E205" s="18"/>
      <c r="F205" s="17">
        <v>0.24</v>
      </c>
      <c r="G205" s="18"/>
      <c r="H205" s="18"/>
      <c r="I205" s="16">
        <v>4500643.66</v>
      </c>
      <c r="J205" s="16">
        <v>4500642.9000000004</v>
      </c>
      <c r="K205" s="17">
        <v>0.76</v>
      </c>
    </row>
    <row r="206" spans="1:11" ht="31.5">
      <c r="A206" s="12" t="s">
        <v>306</v>
      </c>
      <c r="B206" s="16">
        <v>4500643.66</v>
      </c>
      <c r="C206" s="16">
        <v>4500642.66</v>
      </c>
      <c r="D206" s="17">
        <v>1</v>
      </c>
      <c r="E206" s="18"/>
      <c r="F206" s="17">
        <v>0.24</v>
      </c>
      <c r="G206" s="18"/>
      <c r="H206" s="18"/>
      <c r="I206" s="16">
        <v>4500643.66</v>
      </c>
      <c r="J206" s="16">
        <v>4500642.9000000004</v>
      </c>
      <c r="K206" s="17">
        <v>0.76</v>
      </c>
    </row>
    <row r="207" spans="1:11" ht="31.5">
      <c r="A207" s="12" t="s">
        <v>307</v>
      </c>
      <c r="B207" s="16">
        <v>4500643.66</v>
      </c>
      <c r="C207" s="16">
        <v>4500642.66</v>
      </c>
      <c r="D207" s="17">
        <v>1</v>
      </c>
      <c r="E207" s="18"/>
      <c r="F207" s="17">
        <v>0.24</v>
      </c>
      <c r="G207" s="18"/>
      <c r="H207" s="18"/>
      <c r="I207" s="16">
        <v>4500643.66</v>
      </c>
      <c r="J207" s="16">
        <v>4500642.9000000004</v>
      </c>
      <c r="K207" s="17">
        <v>0.76</v>
      </c>
    </row>
    <row r="208" spans="1:11" ht="31.5">
      <c r="A208" s="12" t="s">
        <v>308</v>
      </c>
      <c r="B208" s="16">
        <v>4500643.66</v>
      </c>
      <c r="C208" s="16">
        <v>4500642.66</v>
      </c>
      <c r="D208" s="17">
        <v>1</v>
      </c>
      <c r="E208" s="18"/>
      <c r="F208" s="17">
        <v>0.24</v>
      </c>
      <c r="G208" s="18"/>
      <c r="H208" s="18"/>
      <c r="I208" s="16">
        <v>4500643.66</v>
      </c>
      <c r="J208" s="16">
        <v>4500642.9000000004</v>
      </c>
      <c r="K208" s="17">
        <v>0.76</v>
      </c>
    </row>
    <row r="209" spans="1:11" ht="31.5">
      <c r="A209" s="12" t="s">
        <v>309</v>
      </c>
      <c r="B209" s="16">
        <v>4500643.66</v>
      </c>
      <c r="C209" s="16">
        <v>4500642.66</v>
      </c>
      <c r="D209" s="17">
        <v>1</v>
      </c>
      <c r="E209" s="18"/>
      <c r="F209" s="17">
        <v>0.24</v>
      </c>
      <c r="G209" s="18"/>
      <c r="H209" s="18"/>
      <c r="I209" s="16">
        <v>4500643.66</v>
      </c>
      <c r="J209" s="16">
        <v>4500642.9000000004</v>
      </c>
      <c r="K209" s="17">
        <v>0.76</v>
      </c>
    </row>
    <row r="210" spans="1:11" ht="31.5">
      <c r="A210" s="12" t="s">
        <v>310</v>
      </c>
      <c r="B210" s="16">
        <v>4500643.66</v>
      </c>
      <c r="C210" s="16">
        <v>4500642.66</v>
      </c>
      <c r="D210" s="17">
        <v>1</v>
      </c>
      <c r="E210" s="18"/>
      <c r="F210" s="17">
        <v>0.24</v>
      </c>
      <c r="G210" s="18"/>
      <c r="H210" s="18"/>
      <c r="I210" s="16">
        <v>4500643.66</v>
      </c>
      <c r="J210" s="16">
        <v>4500642.9000000004</v>
      </c>
      <c r="K210" s="17">
        <v>0.76</v>
      </c>
    </row>
    <row r="211" spans="1:11" ht="31.5">
      <c r="A211" s="12" t="s">
        <v>311</v>
      </c>
      <c r="B211" s="16">
        <v>4500643.66</v>
      </c>
      <c r="C211" s="16">
        <v>4500642.66</v>
      </c>
      <c r="D211" s="17">
        <v>1</v>
      </c>
      <c r="E211" s="18"/>
      <c r="F211" s="17">
        <v>0.24</v>
      </c>
      <c r="G211" s="18"/>
      <c r="H211" s="18"/>
      <c r="I211" s="16">
        <v>4500643.66</v>
      </c>
      <c r="J211" s="16">
        <v>4500642.9000000004</v>
      </c>
      <c r="K211" s="17">
        <v>0.76</v>
      </c>
    </row>
    <row r="212" spans="1:11" ht="31.5">
      <c r="A212" s="12" t="s">
        <v>312</v>
      </c>
      <c r="B212" s="16">
        <v>4500643.66</v>
      </c>
      <c r="C212" s="16">
        <v>4500642.66</v>
      </c>
      <c r="D212" s="17">
        <v>1</v>
      </c>
      <c r="E212" s="18"/>
      <c r="F212" s="17">
        <v>0.24</v>
      </c>
      <c r="G212" s="18"/>
      <c r="H212" s="18"/>
      <c r="I212" s="16">
        <v>4500643.66</v>
      </c>
      <c r="J212" s="16">
        <v>4500642.9000000004</v>
      </c>
      <c r="K212" s="17">
        <v>0.76</v>
      </c>
    </row>
    <row r="213" spans="1:11" ht="31.5">
      <c r="A213" s="12" t="s">
        <v>313</v>
      </c>
      <c r="B213" s="16">
        <v>4500643.66</v>
      </c>
      <c r="C213" s="16">
        <v>4500642.66</v>
      </c>
      <c r="D213" s="17">
        <v>1</v>
      </c>
      <c r="E213" s="18"/>
      <c r="F213" s="17">
        <v>0.24</v>
      </c>
      <c r="G213" s="18"/>
      <c r="H213" s="18"/>
      <c r="I213" s="16">
        <v>4500643.66</v>
      </c>
      <c r="J213" s="16">
        <v>4500642.9000000004</v>
      </c>
      <c r="K213" s="17">
        <v>0.76</v>
      </c>
    </row>
    <row r="214" spans="1:11" ht="31.5">
      <c r="A214" s="12" t="s">
        <v>314</v>
      </c>
      <c r="B214" s="16">
        <v>4500643.66</v>
      </c>
      <c r="C214" s="16">
        <v>4500642.66</v>
      </c>
      <c r="D214" s="17">
        <v>1</v>
      </c>
      <c r="E214" s="18"/>
      <c r="F214" s="17">
        <v>0.24</v>
      </c>
      <c r="G214" s="18"/>
      <c r="H214" s="18"/>
      <c r="I214" s="16">
        <v>4500643.66</v>
      </c>
      <c r="J214" s="16">
        <v>4500642.9000000004</v>
      </c>
      <c r="K214" s="17">
        <v>0.76</v>
      </c>
    </row>
    <row r="215" spans="1:11" ht="31.5">
      <c r="A215" s="12" t="s">
        <v>315</v>
      </c>
      <c r="B215" s="16">
        <v>4500643.66</v>
      </c>
      <c r="C215" s="16">
        <v>4500642.66</v>
      </c>
      <c r="D215" s="17">
        <v>1</v>
      </c>
      <c r="E215" s="18"/>
      <c r="F215" s="17">
        <v>0.24</v>
      </c>
      <c r="G215" s="18"/>
      <c r="H215" s="18"/>
      <c r="I215" s="16">
        <v>4500643.66</v>
      </c>
      <c r="J215" s="16">
        <v>4500642.9000000004</v>
      </c>
      <c r="K215" s="17">
        <v>0.76</v>
      </c>
    </row>
    <row r="216" spans="1:11" ht="31.5">
      <c r="A216" s="12" t="s">
        <v>316</v>
      </c>
      <c r="B216" s="16">
        <v>4500643.66</v>
      </c>
      <c r="C216" s="16">
        <v>4500642.66</v>
      </c>
      <c r="D216" s="17">
        <v>1</v>
      </c>
      <c r="E216" s="18"/>
      <c r="F216" s="17">
        <v>0.24</v>
      </c>
      <c r="G216" s="18"/>
      <c r="H216" s="18"/>
      <c r="I216" s="16">
        <v>4500643.66</v>
      </c>
      <c r="J216" s="16">
        <v>4500642.9000000004</v>
      </c>
      <c r="K216" s="17">
        <v>0.76</v>
      </c>
    </row>
    <row r="217" spans="1:11" ht="31.5">
      <c r="A217" s="12" t="s">
        <v>317</v>
      </c>
      <c r="B217" s="16">
        <v>4500643.66</v>
      </c>
      <c r="C217" s="16">
        <v>4500642.66</v>
      </c>
      <c r="D217" s="17">
        <v>1</v>
      </c>
      <c r="E217" s="18"/>
      <c r="F217" s="17">
        <v>0.24</v>
      </c>
      <c r="G217" s="18"/>
      <c r="H217" s="18"/>
      <c r="I217" s="16">
        <v>4500643.66</v>
      </c>
      <c r="J217" s="16">
        <v>4500642.9000000004</v>
      </c>
      <c r="K217" s="17">
        <v>0.76</v>
      </c>
    </row>
    <row r="218" spans="1:11" ht="31.5">
      <c r="A218" s="12" t="s">
        <v>318</v>
      </c>
      <c r="B218" s="16">
        <v>4500643.66</v>
      </c>
      <c r="C218" s="16">
        <v>4500642.66</v>
      </c>
      <c r="D218" s="17">
        <v>1</v>
      </c>
      <c r="E218" s="18"/>
      <c r="F218" s="17">
        <v>0.24</v>
      </c>
      <c r="G218" s="18"/>
      <c r="H218" s="18"/>
      <c r="I218" s="16">
        <v>4500643.66</v>
      </c>
      <c r="J218" s="16">
        <v>4500642.9000000004</v>
      </c>
      <c r="K218" s="17">
        <v>0.76</v>
      </c>
    </row>
    <row r="219" spans="1:11" ht="31.5">
      <c r="A219" s="12" t="s">
        <v>319</v>
      </c>
      <c r="B219" s="16">
        <v>4500643.66</v>
      </c>
      <c r="C219" s="16">
        <v>4500642.66</v>
      </c>
      <c r="D219" s="17">
        <v>1</v>
      </c>
      <c r="E219" s="18"/>
      <c r="F219" s="17">
        <v>0.24</v>
      </c>
      <c r="G219" s="18"/>
      <c r="H219" s="18"/>
      <c r="I219" s="16">
        <v>4500643.66</v>
      </c>
      <c r="J219" s="16">
        <v>4500642.9000000004</v>
      </c>
      <c r="K219" s="17">
        <v>0.76</v>
      </c>
    </row>
    <row r="220" spans="1:11" ht="31.5">
      <c r="A220" s="12" t="s">
        <v>320</v>
      </c>
      <c r="B220" s="16">
        <v>4500643.66</v>
      </c>
      <c r="C220" s="16">
        <v>4500642.66</v>
      </c>
      <c r="D220" s="17">
        <v>1</v>
      </c>
      <c r="E220" s="18"/>
      <c r="F220" s="17">
        <v>0.24</v>
      </c>
      <c r="G220" s="18"/>
      <c r="H220" s="18"/>
      <c r="I220" s="16">
        <v>4500643.66</v>
      </c>
      <c r="J220" s="16">
        <v>4500642.9000000004</v>
      </c>
      <c r="K220" s="17">
        <v>0.76</v>
      </c>
    </row>
    <row r="221" spans="1:11" ht="31.5">
      <c r="A221" s="12" t="s">
        <v>321</v>
      </c>
      <c r="B221" s="16">
        <v>4500643.66</v>
      </c>
      <c r="C221" s="16">
        <v>4500642.66</v>
      </c>
      <c r="D221" s="17">
        <v>1</v>
      </c>
      <c r="E221" s="18"/>
      <c r="F221" s="17">
        <v>0.24</v>
      </c>
      <c r="G221" s="18"/>
      <c r="H221" s="18"/>
      <c r="I221" s="16">
        <v>4500643.66</v>
      </c>
      <c r="J221" s="16">
        <v>4500642.9000000004</v>
      </c>
      <c r="K221" s="17">
        <v>0.76</v>
      </c>
    </row>
    <row r="222" spans="1:11" ht="31.5">
      <c r="A222" s="12" t="s">
        <v>322</v>
      </c>
      <c r="B222" s="16">
        <v>4500643.66</v>
      </c>
      <c r="C222" s="16">
        <v>4500642.66</v>
      </c>
      <c r="D222" s="17">
        <v>1</v>
      </c>
      <c r="E222" s="18"/>
      <c r="F222" s="17">
        <v>0.24</v>
      </c>
      <c r="G222" s="18"/>
      <c r="H222" s="18"/>
      <c r="I222" s="16">
        <v>4500643.66</v>
      </c>
      <c r="J222" s="16">
        <v>4500642.9000000004</v>
      </c>
      <c r="K222" s="17">
        <v>0.76</v>
      </c>
    </row>
    <row r="223" spans="1:11" ht="31.5">
      <c r="A223" s="12" t="s">
        <v>323</v>
      </c>
      <c r="B223" s="16">
        <v>4500643.66</v>
      </c>
      <c r="C223" s="16">
        <v>4500642.66</v>
      </c>
      <c r="D223" s="17">
        <v>1</v>
      </c>
      <c r="E223" s="18"/>
      <c r="F223" s="17">
        <v>0.08</v>
      </c>
      <c r="G223" s="16">
        <v>4500643.66</v>
      </c>
      <c r="H223" s="16">
        <v>4500642.74</v>
      </c>
      <c r="I223" s="18"/>
      <c r="J223" s="18"/>
      <c r="K223" s="18"/>
    </row>
    <row r="224" spans="1:11" ht="31.5">
      <c r="A224" s="12" t="s">
        <v>324</v>
      </c>
      <c r="B224" s="16">
        <v>4500643.66</v>
      </c>
      <c r="C224" s="16">
        <v>4500642.66</v>
      </c>
      <c r="D224" s="17">
        <v>1</v>
      </c>
      <c r="E224" s="18"/>
      <c r="F224" s="17">
        <v>0.24</v>
      </c>
      <c r="G224" s="18"/>
      <c r="H224" s="18"/>
      <c r="I224" s="16">
        <v>4500643.66</v>
      </c>
      <c r="J224" s="16">
        <v>4500642.9000000004</v>
      </c>
      <c r="K224" s="17">
        <v>0.76</v>
      </c>
    </row>
    <row r="225" spans="1:11" ht="31.5">
      <c r="A225" s="12" t="s">
        <v>325</v>
      </c>
      <c r="B225" s="16">
        <v>4500643.66</v>
      </c>
      <c r="C225" s="16">
        <v>4500642.66</v>
      </c>
      <c r="D225" s="17">
        <v>1</v>
      </c>
      <c r="E225" s="18"/>
      <c r="F225" s="17">
        <v>0.24</v>
      </c>
      <c r="G225" s="18"/>
      <c r="H225" s="18"/>
      <c r="I225" s="16">
        <v>4500643.66</v>
      </c>
      <c r="J225" s="16">
        <v>4500642.9000000004</v>
      </c>
      <c r="K225" s="17">
        <v>0.76</v>
      </c>
    </row>
    <row r="226" spans="1:11" ht="31.5">
      <c r="A226" s="12" t="s">
        <v>326</v>
      </c>
      <c r="B226" s="16">
        <v>4500643.66</v>
      </c>
      <c r="C226" s="16">
        <v>4500642.66</v>
      </c>
      <c r="D226" s="17">
        <v>1</v>
      </c>
      <c r="E226" s="18"/>
      <c r="F226" s="17">
        <v>0.24</v>
      </c>
      <c r="G226" s="18"/>
      <c r="H226" s="18"/>
      <c r="I226" s="16">
        <v>4500643.66</v>
      </c>
      <c r="J226" s="16">
        <v>4500642.9000000004</v>
      </c>
      <c r="K226" s="17">
        <v>0.76</v>
      </c>
    </row>
    <row r="227" spans="1:11" ht="31.5">
      <c r="A227" s="12" t="s">
        <v>327</v>
      </c>
      <c r="B227" s="16">
        <v>4500643.66</v>
      </c>
      <c r="C227" s="16">
        <v>4500642.66</v>
      </c>
      <c r="D227" s="17">
        <v>1</v>
      </c>
      <c r="E227" s="18"/>
      <c r="F227" s="17">
        <v>0.24</v>
      </c>
      <c r="G227" s="18"/>
      <c r="H227" s="18"/>
      <c r="I227" s="16">
        <v>4500643.66</v>
      </c>
      <c r="J227" s="16">
        <v>4500642.9000000004</v>
      </c>
      <c r="K227" s="17">
        <v>0.76</v>
      </c>
    </row>
    <row r="228" spans="1:11" ht="31.5">
      <c r="A228" s="12" t="s">
        <v>328</v>
      </c>
      <c r="B228" s="16">
        <v>4500643.66</v>
      </c>
      <c r="C228" s="16">
        <v>4500642.66</v>
      </c>
      <c r="D228" s="17">
        <v>1</v>
      </c>
      <c r="E228" s="18"/>
      <c r="F228" s="17">
        <v>0.24</v>
      </c>
      <c r="G228" s="18"/>
      <c r="H228" s="18"/>
      <c r="I228" s="16">
        <v>4500643.66</v>
      </c>
      <c r="J228" s="16">
        <v>4500642.9000000004</v>
      </c>
      <c r="K228" s="17">
        <v>0.76</v>
      </c>
    </row>
    <row r="229" spans="1:11" ht="31.5">
      <c r="A229" s="12" t="s">
        <v>329</v>
      </c>
      <c r="B229" s="16">
        <v>4500643.66</v>
      </c>
      <c r="C229" s="16">
        <v>4500642.66</v>
      </c>
      <c r="D229" s="17">
        <v>1</v>
      </c>
      <c r="E229" s="18"/>
      <c r="F229" s="17">
        <v>0.24</v>
      </c>
      <c r="G229" s="18"/>
      <c r="H229" s="18"/>
      <c r="I229" s="16">
        <v>4500643.66</v>
      </c>
      <c r="J229" s="16">
        <v>4500642.9000000004</v>
      </c>
      <c r="K229" s="17">
        <v>0.76</v>
      </c>
    </row>
    <row r="230" spans="1:11" ht="31.5">
      <c r="A230" s="12" t="s">
        <v>330</v>
      </c>
      <c r="B230" s="16">
        <v>4500643.66</v>
      </c>
      <c r="C230" s="16">
        <v>4500642.66</v>
      </c>
      <c r="D230" s="17">
        <v>1</v>
      </c>
      <c r="E230" s="18"/>
      <c r="F230" s="17">
        <v>0.24</v>
      </c>
      <c r="G230" s="18"/>
      <c r="H230" s="18"/>
      <c r="I230" s="16">
        <v>4500643.66</v>
      </c>
      <c r="J230" s="16">
        <v>4500642.9000000004</v>
      </c>
      <c r="K230" s="17">
        <v>0.76</v>
      </c>
    </row>
    <row r="231" spans="1:11" ht="31.5">
      <c r="A231" s="12" t="s">
        <v>331</v>
      </c>
      <c r="B231" s="16">
        <v>370962.1</v>
      </c>
      <c r="C231" s="16">
        <v>370961.1</v>
      </c>
      <c r="D231" s="17">
        <v>1</v>
      </c>
      <c r="E231" s="18"/>
      <c r="F231" s="17">
        <v>0.24</v>
      </c>
      <c r="G231" s="18"/>
      <c r="H231" s="18"/>
      <c r="I231" s="16">
        <v>370962.1</v>
      </c>
      <c r="J231" s="16">
        <v>370961.34</v>
      </c>
      <c r="K231" s="17">
        <v>0.76</v>
      </c>
    </row>
    <row r="232" spans="1:11" ht="31.5">
      <c r="A232" s="12" t="s">
        <v>332</v>
      </c>
      <c r="B232" s="16">
        <v>3690000</v>
      </c>
      <c r="C232" s="16">
        <v>3689999</v>
      </c>
      <c r="D232" s="17">
        <v>1</v>
      </c>
      <c r="E232" s="18"/>
      <c r="F232" s="17">
        <v>0.24</v>
      </c>
      <c r="G232" s="18"/>
      <c r="H232" s="18"/>
      <c r="I232" s="16">
        <v>3690000</v>
      </c>
      <c r="J232" s="16">
        <v>3689999.24</v>
      </c>
      <c r="K232" s="17">
        <v>0.76</v>
      </c>
    </row>
    <row r="233" spans="1:11" ht="31.5">
      <c r="A233" s="12" t="s">
        <v>333</v>
      </c>
      <c r="B233" s="16">
        <v>131355.93</v>
      </c>
      <c r="C233" s="16">
        <v>123188.67</v>
      </c>
      <c r="D233" s="16">
        <v>8167.26</v>
      </c>
      <c r="E233" s="18"/>
      <c r="F233" s="16">
        <v>1633.44</v>
      </c>
      <c r="G233" s="18"/>
      <c r="H233" s="18"/>
      <c r="I233" s="16">
        <v>131355.93</v>
      </c>
      <c r="J233" s="16">
        <v>124822.11</v>
      </c>
      <c r="K233" s="16">
        <v>6533.82</v>
      </c>
    </row>
    <row r="234" spans="1:11" ht="31.5">
      <c r="A234" s="12" t="s">
        <v>334</v>
      </c>
      <c r="B234" s="16">
        <v>194899.57</v>
      </c>
      <c r="C234" s="16">
        <v>184170.67</v>
      </c>
      <c r="D234" s="16">
        <v>10728.9</v>
      </c>
      <c r="E234" s="18"/>
      <c r="F234" s="16">
        <v>2145.7800000000002</v>
      </c>
      <c r="G234" s="18"/>
      <c r="H234" s="18"/>
      <c r="I234" s="16">
        <v>194899.57</v>
      </c>
      <c r="J234" s="16">
        <v>186316.45</v>
      </c>
      <c r="K234" s="16">
        <v>8583.1200000000008</v>
      </c>
    </row>
    <row r="235" spans="1:11" ht="31.5">
      <c r="A235" s="12" t="s">
        <v>335</v>
      </c>
      <c r="B235" s="16">
        <v>471610.17</v>
      </c>
      <c r="C235" s="16">
        <v>471609.17</v>
      </c>
      <c r="D235" s="17">
        <v>1</v>
      </c>
      <c r="E235" s="18"/>
      <c r="F235" s="17">
        <v>0.24</v>
      </c>
      <c r="G235" s="18"/>
      <c r="H235" s="18"/>
      <c r="I235" s="16">
        <v>471610.17</v>
      </c>
      <c r="J235" s="16">
        <v>471609.41</v>
      </c>
      <c r="K235" s="17">
        <v>0.76</v>
      </c>
    </row>
    <row r="236" spans="1:11" ht="31.5">
      <c r="A236" s="12" t="s">
        <v>336</v>
      </c>
      <c r="B236" s="16">
        <v>310135.59000000003</v>
      </c>
      <c r="C236" s="16">
        <v>310134.59000000003</v>
      </c>
      <c r="D236" s="17">
        <v>1</v>
      </c>
      <c r="E236" s="18"/>
      <c r="F236" s="17">
        <v>0.24</v>
      </c>
      <c r="G236" s="18"/>
      <c r="H236" s="18"/>
      <c r="I236" s="16">
        <v>310135.59000000003</v>
      </c>
      <c r="J236" s="16">
        <v>310134.83</v>
      </c>
      <c r="K236" s="17">
        <v>0.76</v>
      </c>
    </row>
    <row r="237" spans="1:11" ht="31.5">
      <c r="A237" s="12" t="s">
        <v>337</v>
      </c>
      <c r="B237" s="16">
        <v>157998</v>
      </c>
      <c r="C237" s="16">
        <v>153339.29999999999</v>
      </c>
      <c r="D237" s="16">
        <v>4658.7</v>
      </c>
      <c r="E237" s="18"/>
      <c r="F237" s="17">
        <v>931.74</v>
      </c>
      <c r="G237" s="18"/>
      <c r="H237" s="18"/>
      <c r="I237" s="16">
        <v>157998</v>
      </c>
      <c r="J237" s="16">
        <v>154271.04000000001</v>
      </c>
      <c r="K237" s="16">
        <v>3726.96</v>
      </c>
    </row>
    <row r="238" spans="1:11" ht="31.5">
      <c r="A238" s="12" t="s">
        <v>338</v>
      </c>
      <c r="B238" s="16">
        <v>172800</v>
      </c>
      <c r="C238" s="16">
        <v>167550.66</v>
      </c>
      <c r="D238" s="16">
        <v>5249.34</v>
      </c>
      <c r="E238" s="18"/>
      <c r="F238" s="16">
        <v>1049.8800000000001</v>
      </c>
      <c r="G238" s="18"/>
      <c r="H238" s="18"/>
      <c r="I238" s="16">
        <v>172800</v>
      </c>
      <c r="J238" s="16">
        <v>168600.54</v>
      </c>
      <c r="K238" s="16">
        <v>4199.46</v>
      </c>
    </row>
    <row r="239" spans="1:11" ht="31.5">
      <c r="A239" s="12" t="s">
        <v>339</v>
      </c>
      <c r="B239" s="16">
        <v>172800</v>
      </c>
      <c r="C239" s="16">
        <v>167024.46</v>
      </c>
      <c r="D239" s="16">
        <v>5775.54</v>
      </c>
      <c r="E239" s="18"/>
      <c r="F239" s="16">
        <v>1155.1199999999999</v>
      </c>
      <c r="G239" s="18"/>
      <c r="H239" s="18"/>
      <c r="I239" s="16">
        <v>172800</v>
      </c>
      <c r="J239" s="16">
        <v>168179.58</v>
      </c>
      <c r="K239" s="16">
        <v>4620.42</v>
      </c>
    </row>
    <row r="240" spans="1:11" ht="31.5">
      <c r="A240" s="12" t="s">
        <v>340</v>
      </c>
      <c r="B240" s="16">
        <v>207757</v>
      </c>
      <c r="C240" s="16">
        <v>201248.26</v>
      </c>
      <c r="D240" s="16">
        <v>6508.74</v>
      </c>
      <c r="E240" s="18"/>
      <c r="F240" s="16">
        <v>1301.76</v>
      </c>
      <c r="G240" s="18"/>
      <c r="H240" s="18"/>
      <c r="I240" s="16">
        <v>207757</v>
      </c>
      <c r="J240" s="16">
        <v>202550.02</v>
      </c>
      <c r="K240" s="16">
        <v>5206.9799999999996</v>
      </c>
    </row>
    <row r="241" spans="1:11" ht="31.5">
      <c r="A241" s="12" t="s">
        <v>341</v>
      </c>
      <c r="B241" s="16">
        <v>30100</v>
      </c>
      <c r="C241" s="16">
        <v>29093.200000000001</v>
      </c>
      <c r="D241" s="16">
        <v>1006.8</v>
      </c>
      <c r="E241" s="18"/>
      <c r="F241" s="17">
        <v>201.36</v>
      </c>
      <c r="G241" s="18"/>
      <c r="H241" s="18"/>
      <c r="I241" s="16">
        <v>30100</v>
      </c>
      <c r="J241" s="16">
        <v>29294.560000000001</v>
      </c>
      <c r="K241" s="17">
        <v>805.44</v>
      </c>
    </row>
    <row r="242" spans="1:11" ht="47.25">
      <c r="A242" s="12" t="s">
        <v>342</v>
      </c>
      <c r="B242" s="16">
        <v>1265094</v>
      </c>
      <c r="C242" s="16">
        <v>1216436.76</v>
      </c>
      <c r="D242" s="16">
        <v>48657.24</v>
      </c>
      <c r="E242" s="18"/>
      <c r="F242" s="16">
        <v>4865.76</v>
      </c>
      <c r="G242" s="18"/>
      <c r="H242" s="18"/>
      <c r="I242" s="16">
        <v>1265094</v>
      </c>
      <c r="J242" s="16">
        <v>1221302.52</v>
      </c>
      <c r="K242" s="16">
        <v>43791.48</v>
      </c>
    </row>
    <row r="243" spans="1:11" ht="47.25">
      <c r="A243" s="12" t="s">
        <v>343</v>
      </c>
      <c r="B243" s="16">
        <v>431495.87</v>
      </c>
      <c r="C243" s="16">
        <v>414847.01</v>
      </c>
      <c r="D243" s="16">
        <v>16648.86</v>
      </c>
      <c r="E243" s="18"/>
      <c r="F243" s="16">
        <v>1664.88</v>
      </c>
      <c r="G243" s="18"/>
      <c r="H243" s="18"/>
      <c r="I243" s="16">
        <v>431495.87</v>
      </c>
      <c r="J243" s="16">
        <v>416511.89</v>
      </c>
      <c r="K243" s="16">
        <v>14983.98</v>
      </c>
    </row>
    <row r="244" spans="1:11" ht="31.5">
      <c r="A244" s="12" t="s">
        <v>344</v>
      </c>
      <c r="B244" s="16">
        <v>4224724.04</v>
      </c>
      <c r="C244" s="16">
        <v>4067768.18</v>
      </c>
      <c r="D244" s="16">
        <v>156955.85999999999</v>
      </c>
      <c r="E244" s="18"/>
      <c r="F244" s="16">
        <v>15695.64</v>
      </c>
      <c r="G244" s="18"/>
      <c r="H244" s="18"/>
      <c r="I244" s="16">
        <v>4224724.04</v>
      </c>
      <c r="J244" s="16">
        <v>4083463.82</v>
      </c>
      <c r="K244" s="16">
        <v>141260.22</v>
      </c>
    </row>
    <row r="245" spans="1:11" ht="31.5">
      <c r="A245" s="12" t="s">
        <v>345</v>
      </c>
      <c r="B245" s="16">
        <v>2107500</v>
      </c>
      <c r="C245" s="16">
        <v>2029203.11</v>
      </c>
      <c r="D245" s="16">
        <v>78296.89</v>
      </c>
      <c r="E245" s="18"/>
      <c r="F245" s="16">
        <v>7829.64</v>
      </c>
      <c r="G245" s="18"/>
      <c r="H245" s="18"/>
      <c r="I245" s="16">
        <v>2107500</v>
      </c>
      <c r="J245" s="16">
        <v>2037032.75</v>
      </c>
      <c r="K245" s="16">
        <v>70467.25</v>
      </c>
    </row>
    <row r="246" spans="1:11" ht="47.25">
      <c r="A246" s="12" t="s">
        <v>346</v>
      </c>
      <c r="B246" s="16">
        <v>10994789.720000001</v>
      </c>
      <c r="C246" s="16">
        <v>9498276.0700000003</v>
      </c>
      <c r="D246" s="16">
        <v>1496513.65</v>
      </c>
      <c r="E246" s="18"/>
      <c r="F246" s="16">
        <v>149651.4</v>
      </c>
      <c r="G246" s="18"/>
      <c r="H246" s="18"/>
      <c r="I246" s="16">
        <v>10994789.720000001</v>
      </c>
      <c r="J246" s="16">
        <v>9647927.4700000007</v>
      </c>
      <c r="K246" s="16">
        <v>1346862.25</v>
      </c>
    </row>
    <row r="247" spans="1:11" ht="31.5">
      <c r="A247" s="12" t="s">
        <v>347</v>
      </c>
      <c r="B247" s="16">
        <v>1105869</v>
      </c>
      <c r="C247" s="16">
        <v>410242.14</v>
      </c>
      <c r="D247" s="16">
        <v>695626.86</v>
      </c>
      <c r="E247" s="18"/>
      <c r="F247" s="16">
        <v>35673.120000000003</v>
      </c>
      <c r="G247" s="18"/>
      <c r="H247" s="18"/>
      <c r="I247" s="16">
        <v>1105869</v>
      </c>
      <c r="J247" s="16">
        <v>445915.26</v>
      </c>
      <c r="K247" s="16">
        <v>659953.74</v>
      </c>
    </row>
    <row r="248" spans="1:11" ht="47.25">
      <c r="A248" s="12" t="s">
        <v>348</v>
      </c>
      <c r="B248" s="16">
        <v>272000</v>
      </c>
      <c r="C248" s="16">
        <v>271999</v>
      </c>
      <c r="D248" s="17">
        <v>1</v>
      </c>
      <c r="E248" s="18"/>
      <c r="F248" s="17">
        <v>0.19</v>
      </c>
      <c r="G248" s="18"/>
      <c r="H248" s="18"/>
      <c r="I248" s="16">
        <v>272000</v>
      </c>
      <c r="J248" s="16">
        <v>271999.19</v>
      </c>
      <c r="K248" s="17">
        <v>0.81</v>
      </c>
    </row>
    <row r="249" spans="1:11" ht="31.5">
      <c r="A249" s="12" t="s">
        <v>349</v>
      </c>
      <c r="B249" s="16">
        <v>7169283.1799999997</v>
      </c>
      <c r="C249" s="16">
        <v>7169282.1799999997</v>
      </c>
      <c r="D249" s="17">
        <v>1</v>
      </c>
      <c r="E249" s="18"/>
      <c r="F249" s="17">
        <v>0.24</v>
      </c>
      <c r="G249" s="16">
        <v>7169283.1799999997</v>
      </c>
      <c r="H249" s="16">
        <v>7169282.4199999999</v>
      </c>
      <c r="I249" s="18"/>
      <c r="J249" s="18"/>
      <c r="K249" s="18"/>
    </row>
    <row r="250" spans="1:11" ht="31.5">
      <c r="A250" s="12" t="s">
        <v>350</v>
      </c>
      <c r="B250" s="16">
        <v>8039898.6200000001</v>
      </c>
      <c r="C250" s="16">
        <v>8039897.6200000001</v>
      </c>
      <c r="D250" s="17">
        <v>1</v>
      </c>
      <c r="E250" s="18"/>
      <c r="F250" s="17">
        <v>0.24</v>
      </c>
      <c r="G250" s="18"/>
      <c r="H250" s="18"/>
      <c r="I250" s="16">
        <v>8039898.6200000001</v>
      </c>
      <c r="J250" s="16">
        <v>8039897.8600000003</v>
      </c>
      <c r="K250" s="17">
        <v>0.76</v>
      </c>
    </row>
    <row r="251" spans="1:11" ht="31.5">
      <c r="A251" s="12" t="s">
        <v>351</v>
      </c>
      <c r="B251" s="16">
        <v>7187565.3499999996</v>
      </c>
      <c r="C251" s="16">
        <v>7187564.3499999996</v>
      </c>
      <c r="D251" s="17">
        <v>1</v>
      </c>
      <c r="E251" s="18"/>
      <c r="F251" s="17">
        <v>0.24</v>
      </c>
      <c r="G251" s="16">
        <v>7187565.3499999996</v>
      </c>
      <c r="H251" s="16">
        <v>7187564.5899999999</v>
      </c>
      <c r="I251" s="18"/>
      <c r="J251" s="18"/>
      <c r="K251" s="18"/>
    </row>
    <row r="252" spans="1:11" ht="31.5">
      <c r="A252" s="12" t="s">
        <v>352</v>
      </c>
      <c r="B252" s="16">
        <v>7169283.1799999997</v>
      </c>
      <c r="C252" s="16">
        <v>7169282.1799999997</v>
      </c>
      <c r="D252" s="17">
        <v>1</v>
      </c>
      <c r="E252" s="18"/>
      <c r="F252" s="17">
        <v>0.24</v>
      </c>
      <c r="G252" s="18"/>
      <c r="H252" s="18"/>
      <c r="I252" s="16">
        <v>7169283.1799999997</v>
      </c>
      <c r="J252" s="16">
        <v>7169282.4199999999</v>
      </c>
      <c r="K252" s="17">
        <v>0.76</v>
      </c>
    </row>
    <row r="253" spans="1:11" ht="31.5">
      <c r="A253" s="12" t="s">
        <v>353</v>
      </c>
      <c r="B253" s="16">
        <v>7161350</v>
      </c>
      <c r="C253" s="16">
        <v>7161349</v>
      </c>
      <c r="D253" s="17">
        <v>1</v>
      </c>
      <c r="E253" s="18"/>
      <c r="F253" s="17">
        <v>0.24</v>
      </c>
      <c r="G253" s="18"/>
      <c r="H253" s="18"/>
      <c r="I253" s="16">
        <v>7161350</v>
      </c>
      <c r="J253" s="16">
        <v>7161349.2400000002</v>
      </c>
      <c r="K253" s="17">
        <v>0.76</v>
      </c>
    </row>
    <row r="254" spans="1:11" ht="31.5">
      <c r="A254" s="12" t="s">
        <v>354</v>
      </c>
      <c r="B254" s="16">
        <v>8021616.46</v>
      </c>
      <c r="C254" s="16">
        <v>8021615.46</v>
      </c>
      <c r="D254" s="17">
        <v>1</v>
      </c>
      <c r="E254" s="18"/>
      <c r="F254" s="17">
        <v>0.06</v>
      </c>
      <c r="G254" s="16">
        <v>8021616.46</v>
      </c>
      <c r="H254" s="16">
        <v>8021615.5199999996</v>
      </c>
      <c r="I254" s="18"/>
      <c r="J254" s="18"/>
      <c r="K254" s="18"/>
    </row>
    <row r="255" spans="1:11" ht="31.5">
      <c r="A255" s="12" t="s">
        <v>355</v>
      </c>
      <c r="B255" s="16">
        <v>8021616.2300000004</v>
      </c>
      <c r="C255" s="16">
        <v>8021615.2300000004</v>
      </c>
      <c r="D255" s="17">
        <v>1</v>
      </c>
      <c r="E255" s="18"/>
      <c r="F255" s="17">
        <v>0.06</v>
      </c>
      <c r="G255" s="16">
        <v>8021616.2300000004</v>
      </c>
      <c r="H255" s="16">
        <v>8021615.29</v>
      </c>
      <c r="I255" s="18"/>
      <c r="J255" s="18"/>
      <c r="K255" s="18"/>
    </row>
    <row r="256" spans="1:11" ht="31.5">
      <c r="A256" s="12" t="s">
        <v>356</v>
      </c>
      <c r="B256" s="16">
        <v>7187565.3499999996</v>
      </c>
      <c r="C256" s="16">
        <v>7187564.3499999996</v>
      </c>
      <c r="D256" s="17">
        <v>1</v>
      </c>
      <c r="E256" s="18"/>
      <c r="F256" s="17">
        <v>0.24</v>
      </c>
      <c r="G256" s="18"/>
      <c r="H256" s="18"/>
      <c r="I256" s="16">
        <v>7187565.3499999996</v>
      </c>
      <c r="J256" s="16">
        <v>7187564.5899999999</v>
      </c>
      <c r="K256" s="17">
        <v>0.76</v>
      </c>
    </row>
    <row r="257" spans="1:11" ht="31.5">
      <c r="A257" s="12" t="s">
        <v>357</v>
      </c>
      <c r="B257" s="16">
        <v>7187565.3499999996</v>
      </c>
      <c r="C257" s="16">
        <v>7187564.3499999996</v>
      </c>
      <c r="D257" s="17">
        <v>1</v>
      </c>
      <c r="E257" s="18"/>
      <c r="F257" s="17">
        <v>0.24</v>
      </c>
      <c r="G257" s="18"/>
      <c r="H257" s="18"/>
      <c r="I257" s="16">
        <v>7187565.3499999996</v>
      </c>
      <c r="J257" s="16">
        <v>7187564.5899999999</v>
      </c>
      <c r="K257" s="17">
        <v>0.76</v>
      </c>
    </row>
    <row r="258" spans="1:11" ht="31.5">
      <c r="A258" s="12" t="s">
        <v>358</v>
      </c>
      <c r="B258" s="16">
        <v>7187565.3499999996</v>
      </c>
      <c r="C258" s="16">
        <v>7187564.3499999996</v>
      </c>
      <c r="D258" s="17">
        <v>1</v>
      </c>
      <c r="E258" s="18"/>
      <c r="F258" s="17">
        <v>0.24</v>
      </c>
      <c r="G258" s="18"/>
      <c r="H258" s="18"/>
      <c r="I258" s="16">
        <v>7187565.3499999996</v>
      </c>
      <c r="J258" s="16">
        <v>7187564.5899999999</v>
      </c>
      <c r="K258" s="17">
        <v>0.76</v>
      </c>
    </row>
    <row r="259" spans="1:11" ht="31.5">
      <c r="A259" s="12" t="s">
        <v>359</v>
      </c>
      <c r="B259" s="16">
        <v>25000</v>
      </c>
      <c r="C259" s="16">
        <v>23076.93</v>
      </c>
      <c r="D259" s="16">
        <v>1923.07</v>
      </c>
      <c r="E259" s="18"/>
      <c r="F259" s="17">
        <v>384.6</v>
      </c>
      <c r="G259" s="18"/>
      <c r="H259" s="18"/>
      <c r="I259" s="16">
        <v>25000</v>
      </c>
      <c r="J259" s="16">
        <v>23461.53</v>
      </c>
      <c r="K259" s="16">
        <v>1538.47</v>
      </c>
    </row>
    <row r="260" spans="1:11" ht="31.5">
      <c r="A260" s="12" t="s">
        <v>360</v>
      </c>
      <c r="B260" s="16">
        <v>758620</v>
      </c>
      <c r="C260" s="16">
        <v>267748.2</v>
      </c>
      <c r="D260" s="16">
        <v>490871.8</v>
      </c>
      <c r="E260" s="18"/>
      <c r="F260" s="16">
        <v>96564.96</v>
      </c>
      <c r="G260" s="18"/>
      <c r="H260" s="18"/>
      <c r="I260" s="16">
        <v>758620</v>
      </c>
      <c r="J260" s="16">
        <v>364313.16</v>
      </c>
      <c r="K260" s="16">
        <v>394306.84</v>
      </c>
    </row>
    <row r="261" spans="1:11" ht="31.5">
      <c r="A261" s="12" t="s">
        <v>361</v>
      </c>
      <c r="B261" s="16">
        <v>7169283.1699999999</v>
      </c>
      <c r="C261" s="16">
        <v>7169282.1699999999</v>
      </c>
      <c r="D261" s="17">
        <v>1</v>
      </c>
      <c r="E261" s="18"/>
      <c r="F261" s="17">
        <v>0.1</v>
      </c>
      <c r="G261" s="16">
        <v>7169283.1699999999</v>
      </c>
      <c r="H261" s="16">
        <v>7169282.2699999996</v>
      </c>
      <c r="I261" s="18"/>
      <c r="J261" s="18"/>
      <c r="K261" s="18"/>
    </row>
    <row r="262" spans="1:11" ht="31.5">
      <c r="A262" s="12" t="s">
        <v>362</v>
      </c>
      <c r="B262" s="16">
        <v>7368155.3399999999</v>
      </c>
      <c r="C262" s="16">
        <v>7368154.3399999999</v>
      </c>
      <c r="D262" s="17">
        <v>1</v>
      </c>
      <c r="E262" s="18"/>
      <c r="F262" s="17">
        <v>0.24</v>
      </c>
      <c r="G262" s="18"/>
      <c r="H262" s="18"/>
      <c r="I262" s="16">
        <v>7368155.3399999999</v>
      </c>
      <c r="J262" s="16">
        <v>7368154.5800000001</v>
      </c>
      <c r="K262" s="17">
        <v>0.76</v>
      </c>
    </row>
    <row r="263" spans="1:11" ht="31.5">
      <c r="A263" s="12" t="s">
        <v>363</v>
      </c>
      <c r="B263" s="16">
        <v>7368155.3399999999</v>
      </c>
      <c r="C263" s="16">
        <v>7368154.3399999999</v>
      </c>
      <c r="D263" s="17">
        <v>1</v>
      </c>
      <c r="E263" s="18"/>
      <c r="F263" s="17">
        <v>0.1</v>
      </c>
      <c r="G263" s="16">
        <v>7368155.3399999999</v>
      </c>
      <c r="H263" s="16">
        <v>7368154.4400000004</v>
      </c>
      <c r="I263" s="18"/>
      <c r="J263" s="18"/>
      <c r="K263" s="18"/>
    </row>
    <row r="264" spans="1:11" ht="31.5">
      <c r="A264" s="12" t="s">
        <v>364</v>
      </c>
      <c r="B264" s="16">
        <v>8039898.6299999999</v>
      </c>
      <c r="C264" s="16">
        <v>8039897.6299999999</v>
      </c>
      <c r="D264" s="17">
        <v>1</v>
      </c>
      <c r="E264" s="18"/>
      <c r="F264" s="17">
        <v>0.24</v>
      </c>
      <c r="G264" s="18"/>
      <c r="H264" s="18"/>
      <c r="I264" s="16">
        <v>8039898.6299999999</v>
      </c>
      <c r="J264" s="16">
        <v>8039897.8700000001</v>
      </c>
      <c r="K264" s="17">
        <v>0.76</v>
      </c>
    </row>
    <row r="265" spans="1:11" ht="31.5">
      <c r="A265" s="12" t="s">
        <v>365</v>
      </c>
      <c r="B265" s="16">
        <v>7187565.3499999996</v>
      </c>
      <c r="C265" s="16">
        <v>7187564.3499999996</v>
      </c>
      <c r="D265" s="17">
        <v>1</v>
      </c>
      <c r="E265" s="18"/>
      <c r="F265" s="17">
        <v>0.24</v>
      </c>
      <c r="G265" s="16">
        <v>7187565.3499999996</v>
      </c>
      <c r="H265" s="16">
        <v>7187564.5899999999</v>
      </c>
      <c r="I265" s="18"/>
      <c r="J265" s="18"/>
      <c r="K265" s="18"/>
    </row>
    <row r="266" spans="1:11" ht="31.5">
      <c r="A266" s="12" t="s">
        <v>366</v>
      </c>
      <c r="B266" s="16">
        <v>7246127.2000000002</v>
      </c>
      <c r="C266" s="16">
        <v>7246126.2000000002</v>
      </c>
      <c r="D266" s="17">
        <v>1</v>
      </c>
      <c r="E266" s="18"/>
      <c r="F266" s="17">
        <v>0.24</v>
      </c>
      <c r="G266" s="18"/>
      <c r="H266" s="18"/>
      <c r="I266" s="16">
        <v>7246127.2000000002</v>
      </c>
      <c r="J266" s="16">
        <v>7246126.4400000004</v>
      </c>
      <c r="K266" s="17">
        <v>0.76</v>
      </c>
    </row>
    <row r="267" spans="1:11" ht="31.5">
      <c r="A267" s="12" t="s">
        <v>367</v>
      </c>
      <c r="B267" s="16">
        <v>7187565.3499999996</v>
      </c>
      <c r="C267" s="16">
        <v>7187564.3499999996</v>
      </c>
      <c r="D267" s="17">
        <v>1</v>
      </c>
      <c r="E267" s="18"/>
      <c r="F267" s="17">
        <v>0.24</v>
      </c>
      <c r="G267" s="18"/>
      <c r="H267" s="18"/>
      <c r="I267" s="16">
        <v>7187565.3499999996</v>
      </c>
      <c r="J267" s="16">
        <v>7187564.5899999999</v>
      </c>
      <c r="K267" s="17">
        <v>0.76</v>
      </c>
    </row>
    <row r="268" spans="1:11" ht="31.5">
      <c r="A268" s="12" t="s">
        <v>368</v>
      </c>
      <c r="B268" s="16">
        <v>8136520.8300000001</v>
      </c>
      <c r="C268" s="16">
        <v>8136519.8300000001</v>
      </c>
      <c r="D268" s="17">
        <v>1</v>
      </c>
      <c r="E268" s="18"/>
      <c r="F268" s="17">
        <v>0.1</v>
      </c>
      <c r="G268" s="16">
        <v>8136520.8300000001</v>
      </c>
      <c r="H268" s="16">
        <v>8136519.9299999997</v>
      </c>
      <c r="I268" s="18"/>
      <c r="J268" s="18"/>
      <c r="K268" s="18"/>
    </row>
    <row r="269" spans="1:11" ht="31.5">
      <c r="A269" s="12" t="s">
        <v>369</v>
      </c>
      <c r="B269" s="16">
        <v>8039898.4000000004</v>
      </c>
      <c r="C269" s="16">
        <v>8039897.4000000004</v>
      </c>
      <c r="D269" s="17">
        <v>1</v>
      </c>
      <c r="E269" s="18"/>
      <c r="F269" s="17">
        <v>0.24</v>
      </c>
      <c r="G269" s="18"/>
      <c r="H269" s="18"/>
      <c r="I269" s="16">
        <v>8039898.4000000004</v>
      </c>
      <c r="J269" s="16">
        <v>8039897.6399999997</v>
      </c>
      <c r="K269" s="17">
        <v>0.76</v>
      </c>
    </row>
    <row r="270" spans="1:11" ht="47.25">
      <c r="A270" s="12" t="s">
        <v>370</v>
      </c>
      <c r="B270" s="16">
        <v>1359388.76</v>
      </c>
      <c r="C270" s="16">
        <v>1209731.42</v>
      </c>
      <c r="D270" s="16">
        <v>149657.34</v>
      </c>
      <c r="E270" s="18"/>
      <c r="F270" s="16">
        <v>14965.68</v>
      </c>
      <c r="G270" s="18"/>
      <c r="H270" s="18"/>
      <c r="I270" s="16">
        <v>1359388.76</v>
      </c>
      <c r="J270" s="16">
        <v>1224697.1000000001</v>
      </c>
      <c r="K270" s="16">
        <v>134691.66</v>
      </c>
    </row>
    <row r="271" spans="1:11">
      <c r="A271" s="12" t="s">
        <v>371</v>
      </c>
      <c r="B271" s="16">
        <v>221982</v>
      </c>
      <c r="C271" s="16">
        <v>213072.39</v>
      </c>
      <c r="D271" s="16">
        <v>8909.61</v>
      </c>
      <c r="E271" s="18"/>
      <c r="F271" s="16">
        <v>1752.72</v>
      </c>
      <c r="G271" s="18"/>
      <c r="H271" s="18"/>
      <c r="I271" s="16">
        <v>221982</v>
      </c>
      <c r="J271" s="16">
        <v>214825.11</v>
      </c>
      <c r="K271" s="16">
        <v>7156.89</v>
      </c>
    </row>
    <row r="272" spans="1:11" ht="31.5">
      <c r="A272" s="12" t="s">
        <v>372</v>
      </c>
      <c r="B272" s="16">
        <v>189973.19</v>
      </c>
      <c r="C272" s="16">
        <v>184533.08</v>
      </c>
      <c r="D272" s="16">
        <v>5440.11</v>
      </c>
      <c r="E272" s="18"/>
      <c r="F272" s="16">
        <v>1070.1600000000001</v>
      </c>
      <c r="G272" s="18"/>
      <c r="H272" s="18"/>
      <c r="I272" s="16">
        <v>189973.19</v>
      </c>
      <c r="J272" s="16">
        <v>185603.24</v>
      </c>
      <c r="K272" s="16">
        <v>4369.95</v>
      </c>
    </row>
    <row r="273" spans="1:11" ht="31.5">
      <c r="A273" s="12" t="s">
        <v>373</v>
      </c>
      <c r="B273" s="16">
        <v>188374.17</v>
      </c>
      <c r="C273" s="16">
        <v>175674.63</v>
      </c>
      <c r="D273" s="16">
        <v>12699.54</v>
      </c>
      <c r="E273" s="18"/>
      <c r="F273" s="16">
        <v>2498.2800000000002</v>
      </c>
      <c r="G273" s="18"/>
      <c r="H273" s="18"/>
      <c r="I273" s="16">
        <v>188374.17</v>
      </c>
      <c r="J273" s="16">
        <v>178172.91</v>
      </c>
      <c r="K273" s="16">
        <v>10201.26</v>
      </c>
    </row>
    <row r="274" spans="1:11" ht="31.5">
      <c r="A274" s="12" t="s">
        <v>374</v>
      </c>
      <c r="B274" s="16">
        <v>298621</v>
      </c>
      <c r="C274" s="16">
        <v>276636.58</v>
      </c>
      <c r="D274" s="16">
        <v>21984.42</v>
      </c>
      <c r="E274" s="18"/>
      <c r="F274" s="16">
        <v>4324.8</v>
      </c>
      <c r="G274" s="18"/>
      <c r="H274" s="18"/>
      <c r="I274" s="16">
        <v>298621</v>
      </c>
      <c r="J274" s="16">
        <v>280961.38</v>
      </c>
      <c r="K274" s="16">
        <v>17659.62</v>
      </c>
    </row>
    <row r="275" spans="1:11" ht="31.5">
      <c r="A275" s="12" t="s">
        <v>375</v>
      </c>
      <c r="B275" s="16">
        <v>179900</v>
      </c>
      <c r="C275" s="16">
        <v>165113.57999999999</v>
      </c>
      <c r="D275" s="16">
        <v>14786.42</v>
      </c>
      <c r="E275" s="18"/>
      <c r="F275" s="16">
        <v>2908.8</v>
      </c>
      <c r="G275" s="18"/>
      <c r="H275" s="18"/>
      <c r="I275" s="16">
        <v>179900</v>
      </c>
      <c r="J275" s="16">
        <v>168022.38</v>
      </c>
      <c r="K275" s="16">
        <v>11877.62</v>
      </c>
    </row>
    <row r="276" spans="1:11" ht="31.5">
      <c r="A276" s="12" t="s">
        <v>376</v>
      </c>
      <c r="B276" s="16">
        <v>236357.19</v>
      </c>
      <c r="C276" s="16">
        <v>221585.13</v>
      </c>
      <c r="D276" s="16">
        <v>14772.06</v>
      </c>
      <c r="E276" s="18"/>
      <c r="F276" s="16">
        <v>2905.98</v>
      </c>
      <c r="G276" s="18"/>
      <c r="H276" s="18"/>
      <c r="I276" s="16">
        <v>236357.19</v>
      </c>
      <c r="J276" s="16">
        <v>224491.11</v>
      </c>
      <c r="K276" s="16">
        <v>11866.08</v>
      </c>
    </row>
    <row r="277" spans="1:11" ht="31.5">
      <c r="A277" s="12" t="s">
        <v>377</v>
      </c>
      <c r="B277" s="16">
        <v>1640564.79</v>
      </c>
      <c r="C277" s="16">
        <v>1538029.65</v>
      </c>
      <c r="D277" s="16">
        <v>102535.14</v>
      </c>
      <c r="E277" s="18"/>
      <c r="F277" s="16">
        <v>20170.8</v>
      </c>
      <c r="G277" s="18"/>
      <c r="H277" s="18"/>
      <c r="I277" s="16">
        <v>1640564.79</v>
      </c>
      <c r="J277" s="16">
        <v>1558200.45</v>
      </c>
      <c r="K277" s="16">
        <v>82364.34</v>
      </c>
    </row>
    <row r="278" spans="1:11">
      <c r="A278" s="19" t="s">
        <v>378</v>
      </c>
      <c r="B278" s="20">
        <v>1006970066.77</v>
      </c>
      <c r="C278" s="20">
        <v>881434858.82000005</v>
      </c>
      <c r="D278" s="20">
        <v>125535207.95</v>
      </c>
      <c r="E278" s="20">
        <v>777359168.29999995</v>
      </c>
      <c r="F278" s="20">
        <v>184348585.83000001</v>
      </c>
      <c r="G278" s="20">
        <v>438010170.13</v>
      </c>
      <c r="H278" s="20">
        <v>435461269.01999998</v>
      </c>
      <c r="I278" s="20">
        <v>1346319064.9400001</v>
      </c>
      <c r="J278" s="20">
        <v>631822025.63</v>
      </c>
      <c r="K278" s="20">
        <v>714497039.30999994</v>
      </c>
    </row>
  </sheetData>
  <mergeCells count="5">
    <mergeCell ref="A4:K4"/>
    <mergeCell ref="A6:A7"/>
    <mergeCell ref="B6:D6"/>
    <mergeCell ref="E6:H6"/>
    <mergeCell ref="I6:K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A6" sqref="A6:K99"/>
    </sheetView>
  </sheetViews>
  <sheetFormatPr defaultColWidth="43.7109375" defaultRowHeight="15.75"/>
  <cols>
    <col min="1" max="1" width="62.28515625" style="10" customWidth="1"/>
    <col min="2" max="2" width="18" style="10" customWidth="1"/>
    <col min="3" max="3" width="19" style="10" bestFit="1" customWidth="1"/>
    <col min="4" max="4" width="18.7109375" style="10" customWidth="1"/>
    <col min="5" max="5" width="20.7109375" style="10" bestFit="1" customWidth="1"/>
    <col min="6" max="6" width="31" style="10" bestFit="1" customWidth="1"/>
    <col min="7" max="7" width="10.85546875" style="10" customWidth="1"/>
    <col min="8" max="8" width="13.28515625" style="10" customWidth="1"/>
    <col min="9" max="9" width="18.7109375" style="10" customWidth="1"/>
    <col min="10" max="10" width="20" style="10" customWidth="1"/>
    <col min="11" max="11" width="15.42578125" style="10" customWidth="1"/>
    <col min="12" max="16384" width="43.7109375" style="10"/>
  </cols>
  <sheetData>
    <row r="1" spans="1:11">
      <c r="A1" s="7" t="s">
        <v>186</v>
      </c>
      <c r="B1" s="9"/>
      <c r="C1" s="9"/>
      <c r="D1" s="9"/>
    </row>
    <row r="2" spans="1:11">
      <c r="A2" s="7" t="s">
        <v>187</v>
      </c>
      <c r="B2" s="9"/>
      <c r="C2" s="9"/>
      <c r="D2" s="9"/>
    </row>
    <row r="4" spans="1:11">
      <c r="A4" s="171" t="s">
        <v>188</v>
      </c>
      <c r="B4" s="172"/>
      <c r="C4" s="173"/>
      <c r="D4" s="173"/>
      <c r="E4" s="173"/>
      <c r="F4" s="173"/>
      <c r="G4" s="173"/>
      <c r="H4" s="173"/>
      <c r="I4" s="173"/>
      <c r="J4" s="173"/>
      <c r="K4" s="173"/>
    </row>
    <row r="5" spans="1:11">
      <c r="A5" s="8"/>
      <c r="B5" s="8"/>
      <c r="C5" s="9"/>
      <c r="D5" s="9"/>
      <c r="E5" s="9"/>
      <c r="F5" s="9"/>
      <c r="G5" s="9"/>
      <c r="H5" s="9"/>
      <c r="I5" s="9"/>
      <c r="J5" s="9"/>
      <c r="K5" s="9"/>
    </row>
    <row r="6" spans="1:11" s="11" customFormat="1">
      <c r="A6" s="175" t="s">
        <v>189</v>
      </c>
      <c r="B6" s="175" t="s">
        <v>190</v>
      </c>
      <c r="C6" s="175"/>
      <c r="D6" s="175"/>
      <c r="E6" s="175" t="s">
        <v>191</v>
      </c>
      <c r="F6" s="175"/>
      <c r="G6" s="175"/>
      <c r="H6" s="175"/>
      <c r="I6" s="175" t="s">
        <v>192</v>
      </c>
      <c r="J6" s="175"/>
      <c r="K6" s="175"/>
    </row>
    <row r="7" spans="1:11" s="11" customFormat="1" ht="63">
      <c r="A7" s="175"/>
      <c r="B7" s="12" t="s">
        <v>193</v>
      </c>
      <c r="C7" s="12" t="s">
        <v>194</v>
      </c>
      <c r="D7" s="12" t="s">
        <v>195</v>
      </c>
      <c r="E7" s="12" t="s">
        <v>196</v>
      </c>
      <c r="F7" s="12" t="s">
        <v>197</v>
      </c>
      <c r="G7" s="12" t="s">
        <v>198</v>
      </c>
      <c r="H7" s="12" t="s">
        <v>199</v>
      </c>
      <c r="I7" s="12" t="s">
        <v>193</v>
      </c>
      <c r="J7" s="12" t="s">
        <v>194</v>
      </c>
      <c r="K7" s="12" t="s">
        <v>195</v>
      </c>
    </row>
    <row r="8" spans="1:11">
      <c r="A8" s="12" t="s">
        <v>94</v>
      </c>
      <c r="B8" s="18"/>
      <c r="C8" s="18"/>
      <c r="D8" s="18"/>
      <c r="E8" s="16">
        <v>14382000</v>
      </c>
      <c r="F8" s="16">
        <v>2351617.91</v>
      </c>
      <c r="G8" s="18"/>
      <c r="H8" s="18"/>
      <c r="I8" s="16">
        <v>14382000</v>
      </c>
      <c r="J8" s="16">
        <v>2351617.91</v>
      </c>
      <c r="K8" s="16">
        <v>12030382.09</v>
      </c>
    </row>
    <row r="9" spans="1:11">
      <c r="A9" s="12" t="s">
        <v>95</v>
      </c>
      <c r="B9" s="18"/>
      <c r="C9" s="18"/>
      <c r="D9" s="18"/>
      <c r="E9" s="16">
        <v>14382000</v>
      </c>
      <c r="F9" s="16">
        <v>2351617.91</v>
      </c>
      <c r="G9" s="18"/>
      <c r="H9" s="18"/>
      <c r="I9" s="16">
        <v>14382000</v>
      </c>
      <c r="J9" s="16">
        <v>2351617.91</v>
      </c>
      <c r="K9" s="16">
        <v>12030382.09</v>
      </c>
    </row>
    <row r="10" spans="1:11">
      <c r="A10" s="12" t="s">
        <v>96</v>
      </c>
      <c r="B10" s="18"/>
      <c r="C10" s="18"/>
      <c r="D10" s="18"/>
      <c r="E10" s="16">
        <v>14382000</v>
      </c>
      <c r="F10" s="16">
        <v>2351617.91</v>
      </c>
      <c r="G10" s="18"/>
      <c r="H10" s="18"/>
      <c r="I10" s="16">
        <v>14382000</v>
      </c>
      <c r="J10" s="16">
        <v>2351617.91</v>
      </c>
      <c r="K10" s="16">
        <v>12030382.09</v>
      </c>
    </row>
    <row r="11" spans="1:11">
      <c r="A11" s="12" t="s">
        <v>97</v>
      </c>
      <c r="B11" s="18"/>
      <c r="C11" s="18"/>
      <c r="D11" s="18"/>
      <c r="E11" s="16">
        <v>14382000</v>
      </c>
      <c r="F11" s="16">
        <v>2351617.91</v>
      </c>
      <c r="G11" s="18"/>
      <c r="H11" s="18"/>
      <c r="I11" s="16">
        <v>14382000</v>
      </c>
      <c r="J11" s="16">
        <v>2351617.91</v>
      </c>
      <c r="K11" s="16">
        <v>12030382.09</v>
      </c>
    </row>
    <row r="12" spans="1:11">
      <c r="A12" s="12" t="s">
        <v>98</v>
      </c>
      <c r="B12" s="18"/>
      <c r="C12" s="18"/>
      <c r="D12" s="18"/>
      <c r="E12" s="16">
        <v>14382000</v>
      </c>
      <c r="F12" s="16">
        <v>2351617.91</v>
      </c>
      <c r="G12" s="18"/>
      <c r="H12" s="18"/>
      <c r="I12" s="16">
        <v>14382000</v>
      </c>
      <c r="J12" s="16">
        <v>2351617.91</v>
      </c>
      <c r="K12" s="16">
        <v>12030382.09</v>
      </c>
    </row>
    <row r="13" spans="1:11">
      <c r="A13" s="12" t="s">
        <v>99</v>
      </c>
      <c r="B13" s="18"/>
      <c r="C13" s="18"/>
      <c r="D13" s="18"/>
      <c r="E13" s="16">
        <v>14382000</v>
      </c>
      <c r="F13" s="16">
        <v>2351617.91</v>
      </c>
      <c r="G13" s="18"/>
      <c r="H13" s="18"/>
      <c r="I13" s="16">
        <v>14382000</v>
      </c>
      <c r="J13" s="16">
        <v>2351617.91</v>
      </c>
      <c r="K13" s="16">
        <v>12030382.09</v>
      </c>
    </row>
    <row r="14" spans="1:11">
      <c r="A14" s="12" t="s">
        <v>100</v>
      </c>
      <c r="B14" s="18"/>
      <c r="C14" s="18"/>
      <c r="D14" s="18"/>
      <c r="E14" s="16">
        <v>14382000</v>
      </c>
      <c r="F14" s="16">
        <v>2351617.91</v>
      </c>
      <c r="G14" s="18"/>
      <c r="H14" s="18"/>
      <c r="I14" s="16">
        <v>14382000</v>
      </c>
      <c r="J14" s="16">
        <v>2351617.91</v>
      </c>
      <c r="K14" s="16">
        <v>12030382.09</v>
      </c>
    </row>
    <row r="15" spans="1:11">
      <c r="A15" s="12" t="s">
        <v>101</v>
      </c>
      <c r="B15" s="18"/>
      <c r="C15" s="18"/>
      <c r="D15" s="18"/>
      <c r="E15" s="16">
        <v>14382000</v>
      </c>
      <c r="F15" s="16">
        <v>2351617.91</v>
      </c>
      <c r="G15" s="18"/>
      <c r="H15" s="18"/>
      <c r="I15" s="16">
        <v>14382000</v>
      </c>
      <c r="J15" s="16">
        <v>2351617.91</v>
      </c>
      <c r="K15" s="16">
        <v>12030382.09</v>
      </c>
    </row>
    <row r="16" spans="1:11">
      <c r="A16" s="12" t="s">
        <v>102</v>
      </c>
      <c r="B16" s="18"/>
      <c r="C16" s="18"/>
      <c r="D16" s="18"/>
      <c r="E16" s="16">
        <v>14382000</v>
      </c>
      <c r="F16" s="16">
        <v>2351617.91</v>
      </c>
      <c r="G16" s="18"/>
      <c r="H16" s="18"/>
      <c r="I16" s="16">
        <v>14382000</v>
      </c>
      <c r="J16" s="16">
        <v>2351617.91</v>
      </c>
      <c r="K16" s="16">
        <v>12030382.09</v>
      </c>
    </row>
    <row r="17" spans="1:11">
      <c r="A17" s="12" t="s">
        <v>103</v>
      </c>
      <c r="B17" s="18"/>
      <c r="C17" s="18"/>
      <c r="D17" s="18"/>
      <c r="E17" s="16">
        <v>14382000</v>
      </c>
      <c r="F17" s="16">
        <v>2351617.91</v>
      </c>
      <c r="G17" s="18"/>
      <c r="H17" s="18"/>
      <c r="I17" s="16">
        <v>14382000</v>
      </c>
      <c r="J17" s="16">
        <v>2351617.91</v>
      </c>
      <c r="K17" s="16">
        <v>12030382.09</v>
      </c>
    </row>
    <row r="18" spans="1:11">
      <c r="A18" s="12" t="s">
        <v>104</v>
      </c>
      <c r="B18" s="18"/>
      <c r="C18" s="18"/>
      <c r="D18" s="18"/>
      <c r="E18" s="16">
        <v>14382000</v>
      </c>
      <c r="F18" s="16">
        <v>2351617.91</v>
      </c>
      <c r="G18" s="18"/>
      <c r="H18" s="18"/>
      <c r="I18" s="16">
        <v>14382000</v>
      </c>
      <c r="J18" s="16">
        <v>2351617.91</v>
      </c>
      <c r="K18" s="16">
        <v>12030382.09</v>
      </c>
    </row>
    <row r="19" spans="1:11">
      <c r="A19" s="12" t="s">
        <v>105</v>
      </c>
      <c r="B19" s="18"/>
      <c r="C19" s="18"/>
      <c r="D19" s="18"/>
      <c r="E19" s="16">
        <v>14382000</v>
      </c>
      <c r="F19" s="16">
        <v>2351617.91</v>
      </c>
      <c r="G19" s="18"/>
      <c r="H19" s="18"/>
      <c r="I19" s="16">
        <v>14382000</v>
      </c>
      <c r="J19" s="16">
        <v>2351617.91</v>
      </c>
      <c r="K19" s="16">
        <v>12030382.09</v>
      </c>
    </row>
    <row r="20" spans="1:11">
      <c r="A20" s="12" t="s">
        <v>106</v>
      </c>
      <c r="B20" s="18"/>
      <c r="C20" s="18"/>
      <c r="D20" s="18"/>
      <c r="E20" s="16">
        <v>14382000</v>
      </c>
      <c r="F20" s="16">
        <v>2351617.91</v>
      </c>
      <c r="G20" s="18"/>
      <c r="H20" s="18"/>
      <c r="I20" s="16">
        <v>14382000</v>
      </c>
      <c r="J20" s="16">
        <v>2351617.91</v>
      </c>
      <c r="K20" s="16">
        <v>12030382.09</v>
      </c>
    </row>
    <row r="21" spans="1:11">
      <c r="A21" s="12" t="s">
        <v>107</v>
      </c>
      <c r="B21" s="18"/>
      <c r="C21" s="18"/>
      <c r="D21" s="18"/>
      <c r="E21" s="16">
        <v>14382000</v>
      </c>
      <c r="F21" s="16">
        <v>2351617.91</v>
      </c>
      <c r="G21" s="18"/>
      <c r="H21" s="18"/>
      <c r="I21" s="16">
        <v>14382000</v>
      </c>
      <c r="J21" s="16">
        <v>2351617.91</v>
      </c>
      <c r="K21" s="16">
        <v>12030382.09</v>
      </c>
    </row>
    <row r="22" spans="1:11">
      <c r="A22" s="12" t="s">
        <v>108</v>
      </c>
      <c r="B22" s="18"/>
      <c r="C22" s="18"/>
      <c r="D22" s="18"/>
      <c r="E22" s="16">
        <v>14382000</v>
      </c>
      <c r="F22" s="16">
        <v>2351617.91</v>
      </c>
      <c r="G22" s="18"/>
      <c r="H22" s="18"/>
      <c r="I22" s="16">
        <v>14382000</v>
      </c>
      <c r="J22" s="16">
        <v>2351617.91</v>
      </c>
      <c r="K22" s="16">
        <v>12030382.09</v>
      </c>
    </row>
    <row r="23" spans="1:11">
      <c r="A23" s="12" t="s">
        <v>109</v>
      </c>
      <c r="B23" s="18"/>
      <c r="C23" s="18"/>
      <c r="D23" s="18"/>
      <c r="E23" s="16">
        <v>14382000</v>
      </c>
      <c r="F23" s="16">
        <v>2351617.91</v>
      </c>
      <c r="G23" s="18"/>
      <c r="H23" s="18"/>
      <c r="I23" s="16">
        <v>14382000</v>
      </c>
      <c r="J23" s="16">
        <v>2351617.91</v>
      </c>
      <c r="K23" s="16">
        <v>12030382.09</v>
      </c>
    </row>
    <row r="24" spans="1:11">
      <c r="A24" s="12" t="s">
        <v>110</v>
      </c>
      <c r="B24" s="18"/>
      <c r="C24" s="18"/>
      <c r="D24" s="18"/>
      <c r="E24" s="16">
        <v>14382000</v>
      </c>
      <c r="F24" s="16">
        <v>2351617.91</v>
      </c>
      <c r="G24" s="18"/>
      <c r="H24" s="18"/>
      <c r="I24" s="16">
        <v>14382000</v>
      </c>
      <c r="J24" s="16">
        <v>2351617.91</v>
      </c>
      <c r="K24" s="16">
        <v>12030382.09</v>
      </c>
    </row>
    <row r="25" spans="1:11">
      <c r="A25" s="12" t="s">
        <v>111</v>
      </c>
      <c r="B25" s="18"/>
      <c r="C25" s="18"/>
      <c r="D25" s="18"/>
      <c r="E25" s="16">
        <v>14382000</v>
      </c>
      <c r="F25" s="16">
        <v>2351617.91</v>
      </c>
      <c r="G25" s="18"/>
      <c r="H25" s="18"/>
      <c r="I25" s="16">
        <v>14382000</v>
      </c>
      <c r="J25" s="16">
        <v>2351617.91</v>
      </c>
      <c r="K25" s="16">
        <v>12030382.09</v>
      </c>
    </row>
    <row r="26" spans="1:11">
      <c r="A26" s="12" t="s">
        <v>112</v>
      </c>
      <c r="B26" s="18"/>
      <c r="C26" s="18"/>
      <c r="D26" s="18"/>
      <c r="E26" s="16">
        <v>14382000</v>
      </c>
      <c r="F26" s="16">
        <v>2351617.91</v>
      </c>
      <c r="G26" s="18"/>
      <c r="H26" s="18"/>
      <c r="I26" s="16">
        <v>14382000</v>
      </c>
      <c r="J26" s="16">
        <v>2351617.91</v>
      </c>
      <c r="K26" s="16">
        <v>12030382.09</v>
      </c>
    </row>
    <row r="27" spans="1:11">
      <c r="A27" s="12" t="s">
        <v>113</v>
      </c>
      <c r="B27" s="18"/>
      <c r="C27" s="18"/>
      <c r="D27" s="18"/>
      <c r="E27" s="16">
        <v>14382000</v>
      </c>
      <c r="F27" s="16">
        <v>2351617.91</v>
      </c>
      <c r="G27" s="18"/>
      <c r="H27" s="18"/>
      <c r="I27" s="16">
        <v>14382000</v>
      </c>
      <c r="J27" s="16">
        <v>2351617.91</v>
      </c>
      <c r="K27" s="16">
        <v>12030382.09</v>
      </c>
    </row>
    <row r="28" spans="1:11">
      <c r="A28" s="12" t="s">
        <v>114</v>
      </c>
      <c r="B28" s="18"/>
      <c r="C28" s="18"/>
      <c r="D28" s="18"/>
      <c r="E28" s="16">
        <v>14382000</v>
      </c>
      <c r="F28" s="16">
        <v>2351617.91</v>
      </c>
      <c r="G28" s="18"/>
      <c r="H28" s="18"/>
      <c r="I28" s="16">
        <v>14382000</v>
      </c>
      <c r="J28" s="16">
        <v>2351617.91</v>
      </c>
      <c r="K28" s="16">
        <v>12030382.09</v>
      </c>
    </row>
    <row r="29" spans="1:11">
      <c r="A29" s="12" t="s">
        <v>115</v>
      </c>
      <c r="B29" s="18"/>
      <c r="C29" s="18"/>
      <c r="D29" s="18"/>
      <c r="E29" s="16">
        <v>14382000</v>
      </c>
      <c r="F29" s="16">
        <v>2351617.91</v>
      </c>
      <c r="G29" s="18"/>
      <c r="H29" s="18"/>
      <c r="I29" s="16">
        <v>14382000</v>
      </c>
      <c r="J29" s="16">
        <v>2351617.91</v>
      </c>
      <c r="K29" s="16">
        <v>12030382.09</v>
      </c>
    </row>
    <row r="30" spans="1:11">
      <c r="A30" s="12" t="s">
        <v>116</v>
      </c>
      <c r="B30" s="18"/>
      <c r="C30" s="18"/>
      <c r="D30" s="18"/>
      <c r="E30" s="16">
        <v>14382000</v>
      </c>
      <c r="F30" s="16">
        <v>2351617.91</v>
      </c>
      <c r="G30" s="18"/>
      <c r="H30" s="18"/>
      <c r="I30" s="16">
        <v>14382000</v>
      </c>
      <c r="J30" s="16">
        <v>2351617.91</v>
      </c>
      <c r="K30" s="16">
        <v>12030382.09</v>
      </c>
    </row>
    <row r="31" spans="1:11">
      <c r="A31" s="12" t="s">
        <v>117</v>
      </c>
      <c r="B31" s="18"/>
      <c r="C31" s="18"/>
      <c r="D31" s="18"/>
      <c r="E31" s="16">
        <v>14382000</v>
      </c>
      <c r="F31" s="16">
        <v>2351617.91</v>
      </c>
      <c r="G31" s="18"/>
      <c r="H31" s="18"/>
      <c r="I31" s="16">
        <v>14382000</v>
      </c>
      <c r="J31" s="16">
        <v>2351617.91</v>
      </c>
      <c r="K31" s="16">
        <v>12030382.09</v>
      </c>
    </row>
    <row r="32" spans="1:11">
      <c r="A32" s="12" t="s">
        <v>118</v>
      </c>
      <c r="B32" s="18"/>
      <c r="C32" s="18"/>
      <c r="D32" s="18"/>
      <c r="E32" s="16">
        <v>14382000</v>
      </c>
      <c r="F32" s="16">
        <v>2351617.91</v>
      </c>
      <c r="G32" s="18"/>
      <c r="H32" s="18"/>
      <c r="I32" s="16">
        <v>14382000</v>
      </c>
      <c r="J32" s="16">
        <v>2351617.91</v>
      </c>
      <c r="K32" s="16">
        <v>12030382.09</v>
      </c>
    </row>
    <row r="33" spans="1:11">
      <c r="A33" s="12" t="s">
        <v>119</v>
      </c>
      <c r="B33" s="18"/>
      <c r="C33" s="18"/>
      <c r="D33" s="18"/>
      <c r="E33" s="16">
        <v>14382000</v>
      </c>
      <c r="F33" s="16">
        <v>2351617.91</v>
      </c>
      <c r="G33" s="18"/>
      <c r="H33" s="18"/>
      <c r="I33" s="16">
        <v>14382000</v>
      </c>
      <c r="J33" s="16">
        <v>2351617.91</v>
      </c>
      <c r="K33" s="16">
        <v>12030382.09</v>
      </c>
    </row>
    <row r="34" spans="1:11">
      <c r="A34" s="12" t="s">
        <v>120</v>
      </c>
      <c r="B34" s="18"/>
      <c r="C34" s="18"/>
      <c r="D34" s="18"/>
      <c r="E34" s="16">
        <v>14382000</v>
      </c>
      <c r="F34" s="16">
        <v>2351617.91</v>
      </c>
      <c r="G34" s="18"/>
      <c r="H34" s="18"/>
      <c r="I34" s="16">
        <v>14382000</v>
      </c>
      <c r="J34" s="16">
        <v>2351617.91</v>
      </c>
      <c r="K34" s="16">
        <v>12030382.09</v>
      </c>
    </row>
    <row r="35" spans="1:11">
      <c r="A35" s="12" t="s">
        <v>121</v>
      </c>
      <c r="B35" s="18"/>
      <c r="C35" s="18"/>
      <c r="D35" s="18"/>
      <c r="E35" s="16">
        <v>14382000</v>
      </c>
      <c r="F35" s="16">
        <v>2351617.91</v>
      </c>
      <c r="G35" s="18"/>
      <c r="H35" s="18"/>
      <c r="I35" s="16">
        <v>14382000</v>
      </c>
      <c r="J35" s="16">
        <v>2351617.91</v>
      </c>
      <c r="K35" s="16">
        <v>12030382.09</v>
      </c>
    </row>
    <row r="36" spans="1:11" ht="31.5">
      <c r="A36" s="12" t="s">
        <v>122</v>
      </c>
      <c r="B36" s="18"/>
      <c r="C36" s="18"/>
      <c r="D36" s="18"/>
      <c r="E36" s="16">
        <v>15735600</v>
      </c>
      <c r="F36" s="16">
        <v>2024502.75</v>
      </c>
      <c r="G36" s="18"/>
      <c r="H36" s="18"/>
      <c r="I36" s="16">
        <v>15735600</v>
      </c>
      <c r="J36" s="16">
        <v>2024502.75</v>
      </c>
      <c r="K36" s="16">
        <v>13711097.25</v>
      </c>
    </row>
    <row r="37" spans="1:11" ht="31.5">
      <c r="A37" s="12" t="s">
        <v>123</v>
      </c>
      <c r="B37" s="18"/>
      <c r="C37" s="18"/>
      <c r="D37" s="18"/>
      <c r="E37" s="16">
        <v>15735600</v>
      </c>
      <c r="F37" s="16">
        <v>2024502.75</v>
      </c>
      <c r="G37" s="18"/>
      <c r="H37" s="18"/>
      <c r="I37" s="16">
        <v>15735600</v>
      </c>
      <c r="J37" s="16">
        <v>2024502.75</v>
      </c>
      <c r="K37" s="16">
        <v>13711097.25</v>
      </c>
    </row>
    <row r="38" spans="1:11" ht="31.5">
      <c r="A38" s="12" t="s">
        <v>124</v>
      </c>
      <c r="B38" s="18"/>
      <c r="C38" s="18"/>
      <c r="D38" s="18"/>
      <c r="E38" s="16">
        <v>15735600</v>
      </c>
      <c r="F38" s="16">
        <v>2024502.75</v>
      </c>
      <c r="G38" s="18"/>
      <c r="H38" s="18"/>
      <c r="I38" s="16">
        <v>15735600</v>
      </c>
      <c r="J38" s="16">
        <v>2024502.75</v>
      </c>
      <c r="K38" s="16">
        <v>13711097.25</v>
      </c>
    </row>
    <row r="39" spans="1:11" ht="31.5">
      <c r="A39" s="12" t="s">
        <v>125</v>
      </c>
      <c r="B39" s="18"/>
      <c r="C39" s="18"/>
      <c r="D39" s="18"/>
      <c r="E39" s="16">
        <v>15735600</v>
      </c>
      <c r="F39" s="16">
        <v>2024502.75</v>
      </c>
      <c r="G39" s="18"/>
      <c r="H39" s="18"/>
      <c r="I39" s="16">
        <v>15735600</v>
      </c>
      <c r="J39" s="16">
        <v>2024502.75</v>
      </c>
      <c r="K39" s="16">
        <v>13711097.25</v>
      </c>
    </row>
    <row r="40" spans="1:11" ht="31.5">
      <c r="A40" s="12" t="s">
        <v>126</v>
      </c>
      <c r="B40" s="18"/>
      <c r="C40" s="18"/>
      <c r="D40" s="18"/>
      <c r="E40" s="16">
        <v>15735600</v>
      </c>
      <c r="F40" s="16">
        <v>2024502.75</v>
      </c>
      <c r="G40" s="18"/>
      <c r="H40" s="18"/>
      <c r="I40" s="16">
        <v>15735600</v>
      </c>
      <c r="J40" s="16">
        <v>2024502.75</v>
      </c>
      <c r="K40" s="16">
        <v>13711097.25</v>
      </c>
    </row>
    <row r="41" spans="1:11" ht="31.5">
      <c r="A41" s="12" t="s">
        <v>127</v>
      </c>
      <c r="B41" s="18"/>
      <c r="C41" s="18"/>
      <c r="D41" s="18"/>
      <c r="E41" s="16">
        <v>15735600</v>
      </c>
      <c r="F41" s="16">
        <v>2024502.75</v>
      </c>
      <c r="G41" s="18"/>
      <c r="H41" s="18"/>
      <c r="I41" s="16">
        <v>15735600</v>
      </c>
      <c r="J41" s="16">
        <v>2024502.75</v>
      </c>
      <c r="K41" s="16">
        <v>13711097.25</v>
      </c>
    </row>
    <row r="42" spans="1:11" ht="31.5">
      <c r="A42" s="12" t="s">
        <v>128</v>
      </c>
      <c r="B42" s="18"/>
      <c r="C42" s="18"/>
      <c r="D42" s="18"/>
      <c r="E42" s="16">
        <v>15735600</v>
      </c>
      <c r="F42" s="16">
        <v>2024502.75</v>
      </c>
      <c r="G42" s="18"/>
      <c r="H42" s="18"/>
      <c r="I42" s="16">
        <v>15735600</v>
      </c>
      <c r="J42" s="16">
        <v>2024502.75</v>
      </c>
      <c r="K42" s="16">
        <v>13711097.25</v>
      </c>
    </row>
    <row r="43" spans="1:11" ht="31.5">
      <c r="A43" s="12" t="s">
        <v>129</v>
      </c>
      <c r="B43" s="18"/>
      <c r="C43" s="18"/>
      <c r="D43" s="18"/>
      <c r="E43" s="16">
        <v>15735600</v>
      </c>
      <c r="F43" s="16">
        <v>2024502.75</v>
      </c>
      <c r="G43" s="18"/>
      <c r="H43" s="18"/>
      <c r="I43" s="16">
        <v>15735600</v>
      </c>
      <c r="J43" s="16">
        <v>2024502.75</v>
      </c>
      <c r="K43" s="16">
        <v>13711097.25</v>
      </c>
    </row>
    <row r="44" spans="1:11" ht="31.5">
      <c r="A44" s="12" t="s">
        <v>130</v>
      </c>
      <c r="B44" s="18"/>
      <c r="C44" s="18"/>
      <c r="D44" s="18"/>
      <c r="E44" s="16">
        <v>15735600</v>
      </c>
      <c r="F44" s="16">
        <v>2024502.75</v>
      </c>
      <c r="G44" s="18"/>
      <c r="H44" s="18"/>
      <c r="I44" s="16">
        <v>15735600</v>
      </c>
      <c r="J44" s="16">
        <v>2024502.75</v>
      </c>
      <c r="K44" s="16">
        <v>13711097.25</v>
      </c>
    </row>
    <row r="45" spans="1:11" ht="31.5">
      <c r="A45" s="12" t="s">
        <v>131</v>
      </c>
      <c r="B45" s="18"/>
      <c r="C45" s="18"/>
      <c r="D45" s="18"/>
      <c r="E45" s="16">
        <v>15735600</v>
      </c>
      <c r="F45" s="16">
        <v>2024502.75</v>
      </c>
      <c r="G45" s="18"/>
      <c r="H45" s="18"/>
      <c r="I45" s="16">
        <v>15735600</v>
      </c>
      <c r="J45" s="16">
        <v>2024502.75</v>
      </c>
      <c r="K45" s="16">
        <v>13711097.25</v>
      </c>
    </row>
    <row r="46" spans="1:11" ht="31.5">
      <c r="A46" s="12" t="s">
        <v>132</v>
      </c>
      <c r="B46" s="18"/>
      <c r="C46" s="18"/>
      <c r="D46" s="18"/>
      <c r="E46" s="16">
        <v>15735600</v>
      </c>
      <c r="F46" s="16">
        <v>2024502.75</v>
      </c>
      <c r="G46" s="18"/>
      <c r="H46" s="18"/>
      <c r="I46" s="16">
        <v>15735600</v>
      </c>
      <c r="J46" s="16">
        <v>2024502.75</v>
      </c>
      <c r="K46" s="16">
        <v>13711097.25</v>
      </c>
    </row>
    <row r="47" spans="1:11" ht="31.5">
      <c r="A47" s="12" t="s">
        <v>133</v>
      </c>
      <c r="B47" s="18"/>
      <c r="C47" s="18"/>
      <c r="D47" s="18"/>
      <c r="E47" s="16">
        <v>15735600</v>
      </c>
      <c r="F47" s="16">
        <v>2024502.75</v>
      </c>
      <c r="G47" s="18"/>
      <c r="H47" s="18"/>
      <c r="I47" s="16">
        <v>15735600</v>
      </c>
      <c r="J47" s="16">
        <v>2024502.75</v>
      </c>
      <c r="K47" s="16">
        <v>13711097.25</v>
      </c>
    </row>
    <row r="48" spans="1:11" ht="31.5">
      <c r="A48" s="12" t="s">
        <v>134</v>
      </c>
      <c r="B48" s="18"/>
      <c r="C48" s="18"/>
      <c r="D48" s="18"/>
      <c r="E48" s="16">
        <v>15735600</v>
      </c>
      <c r="F48" s="16">
        <v>2024502.75</v>
      </c>
      <c r="G48" s="18"/>
      <c r="H48" s="18"/>
      <c r="I48" s="16">
        <v>15735600</v>
      </c>
      <c r="J48" s="16">
        <v>2024502.75</v>
      </c>
      <c r="K48" s="16">
        <v>13711097.25</v>
      </c>
    </row>
    <row r="49" spans="1:11" ht="31.5">
      <c r="A49" s="12" t="s">
        <v>135</v>
      </c>
      <c r="B49" s="18"/>
      <c r="C49" s="18"/>
      <c r="D49" s="18"/>
      <c r="E49" s="16">
        <v>15735600</v>
      </c>
      <c r="F49" s="16">
        <v>2024502.75</v>
      </c>
      <c r="G49" s="18"/>
      <c r="H49" s="18"/>
      <c r="I49" s="16">
        <v>15735600</v>
      </c>
      <c r="J49" s="16">
        <v>2024502.75</v>
      </c>
      <c r="K49" s="16">
        <v>13711097.25</v>
      </c>
    </row>
    <row r="50" spans="1:11" ht="31.5">
      <c r="A50" s="12" t="s">
        <v>136</v>
      </c>
      <c r="B50" s="18"/>
      <c r="C50" s="18"/>
      <c r="D50" s="18"/>
      <c r="E50" s="16">
        <v>15735300</v>
      </c>
      <c r="F50" s="16">
        <v>1279677.98</v>
      </c>
      <c r="G50" s="18"/>
      <c r="H50" s="18"/>
      <c r="I50" s="16">
        <v>15735300</v>
      </c>
      <c r="J50" s="16">
        <v>1841652.98</v>
      </c>
      <c r="K50" s="16">
        <v>13893647.02</v>
      </c>
    </row>
    <row r="51" spans="1:11" ht="31.5">
      <c r="A51" s="12" t="s">
        <v>137</v>
      </c>
      <c r="B51" s="18"/>
      <c r="C51" s="18"/>
      <c r="D51" s="18"/>
      <c r="E51" s="16">
        <v>15735300</v>
      </c>
      <c r="F51" s="16">
        <v>1279677.98</v>
      </c>
      <c r="G51" s="18"/>
      <c r="H51" s="18"/>
      <c r="I51" s="16">
        <v>15735300</v>
      </c>
      <c r="J51" s="16">
        <v>1841652.98</v>
      </c>
      <c r="K51" s="16">
        <v>13893647.02</v>
      </c>
    </row>
    <row r="52" spans="1:11">
      <c r="A52" s="12" t="s">
        <v>138</v>
      </c>
      <c r="B52" s="18"/>
      <c r="C52" s="18"/>
      <c r="D52" s="18"/>
      <c r="E52" s="16">
        <v>2029759</v>
      </c>
      <c r="F52" s="16">
        <v>105716.6</v>
      </c>
      <c r="G52" s="18"/>
      <c r="H52" s="18"/>
      <c r="I52" s="16">
        <v>2029759</v>
      </c>
      <c r="J52" s="16">
        <v>105716.6</v>
      </c>
      <c r="K52" s="16">
        <v>1924042.4</v>
      </c>
    </row>
    <row r="53" spans="1:11" ht="31.5">
      <c r="A53" s="12" t="s">
        <v>139</v>
      </c>
      <c r="B53" s="18"/>
      <c r="C53" s="18"/>
      <c r="D53" s="18"/>
      <c r="E53" s="16">
        <v>1630900</v>
      </c>
      <c r="F53" s="16">
        <v>51774.6</v>
      </c>
      <c r="G53" s="18"/>
      <c r="H53" s="18"/>
      <c r="I53" s="16">
        <v>1630900</v>
      </c>
      <c r="J53" s="16">
        <v>51774.6</v>
      </c>
      <c r="K53" s="16">
        <v>1579125.4</v>
      </c>
    </row>
    <row r="54" spans="1:11">
      <c r="A54" s="12" t="s">
        <v>140</v>
      </c>
      <c r="B54" s="18"/>
      <c r="C54" s="18"/>
      <c r="D54" s="18"/>
      <c r="E54" s="16">
        <v>8026671.3600000003</v>
      </c>
      <c r="F54" s="16">
        <v>4110042.56</v>
      </c>
      <c r="G54" s="18"/>
      <c r="H54" s="18"/>
      <c r="I54" s="16">
        <v>8026671.3600000003</v>
      </c>
      <c r="J54" s="16">
        <v>4110042.56</v>
      </c>
      <c r="K54" s="16">
        <v>3916628.8</v>
      </c>
    </row>
    <row r="55" spans="1:11">
      <c r="A55" s="12" t="s">
        <v>141</v>
      </c>
      <c r="B55" s="18"/>
      <c r="C55" s="18"/>
      <c r="D55" s="18"/>
      <c r="E55" s="16">
        <v>8026671.3600000003</v>
      </c>
      <c r="F55" s="16">
        <v>4110042.56</v>
      </c>
      <c r="G55" s="18"/>
      <c r="H55" s="18"/>
      <c r="I55" s="16">
        <v>8026671.3600000003</v>
      </c>
      <c r="J55" s="16">
        <v>4110042.56</v>
      </c>
      <c r="K55" s="16">
        <v>3916628.8</v>
      </c>
    </row>
    <row r="56" spans="1:11">
      <c r="A56" s="12" t="s">
        <v>142</v>
      </c>
      <c r="B56" s="18"/>
      <c r="C56" s="18"/>
      <c r="D56" s="18"/>
      <c r="E56" s="16">
        <v>8026671.3600000003</v>
      </c>
      <c r="F56" s="16">
        <v>4110042.56</v>
      </c>
      <c r="G56" s="18"/>
      <c r="H56" s="18"/>
      <c r="I56" s="16">
        <v>8026671.3600000003</v>
      </c>
      <c r="J56" s="16">
        <v>4110042.56</v>
      </c>
      <c r="K56" s="16">
        <v>3916628.8</v>
      </c>
    </row>
    <row r="57" spans="1:11">
      <c r="A57" s="12" t="s">
        <v>143</v>
      </c>
      <c r="B57" s="18"/>
      <c r="C57" s="18"/>
      <c r="D57" s="18"/>
      <c r="E57" s="16">
        <v>8026671.3600000003</v>
      </c>
      <c r="F57" s="16">
        <v>4110042.56</v>
      </c>
      <c r="G57" s="18"/>
      <c r="H57" s="18"/>
      <c r="I57" s="16">
        <v>8026671.3600000003</v>
      </c>
      <c r="J57" s="16">
        <v>4110042.56</v>
      </c>
      <c r="K57" s="16">
        <v>3916628.8</v>
      </c>
    </row>
    <row r="58" spans="1:11">
      <c r="A58" s="12" t="s">
        <v>144</v>
      </c>
      <c r="B58" s="18"/>
      <c r="C58" s="18"/>
      <c r="D58" s="18"/>
      <c r="E58" s="16">
        <v>8026671.3600000003</v>
      </c>
      <c r="F58" s="16">
        <v>4110042.56</v>
      </c>
      <c r="G58" s="18"/>
      <c r="H58" s="18"/>
      <c r="I58" s="16">
        <v>8026671.3600000003</v>
      </c>
      <c r="J58" s="16">
        <v>4110042.56</v>
      </c>
      <c r="K58" s="16">
        <v>3916628.8</v>
      </c>
    </row>
    <row r="59" spans="1:11">
      <c r="A59" s="12" t="s">
        <v>145</v>
      </c>
      <c r="B59" s="18"/>
      <c r="C59" s="18"/>
      <c r="D59" s="18"/>
      <c r="E59" s="16">
        <v>8026671.3600000003</v>
      </c>
      <c r="F59" s="16">
        <v>4110042.56</v>
      </c>
      <c r="G59" s="18"/>
      <c r="H59" s="18"/>
      <c r="I59" s="16">
        <v>8026671.3600000003</v>
      </c>
      <c r="J59" s="16">
        <v>4110042.56</v>
      </c>
      <c r="K59" s="16">
        <v>3916628.8</v>
      </c>
    </row>
    <row r="60" spans="1:11">
      <c r="A60" s="12" t="s">
        <v>146</v>
      </c>
      <c r="B60" s="18"/>
      <c r="C60" s="18"/>
      <c r="D60" s="18"/>
      <c r="E60" s="16">
        <v>8026671.3600000003</v>
      </c>
      <c r="F60" s="16">
        <v>4110042.56</v>
      </c>
      <c r="G60" s="18"/>
      <c r="H60" s="18"/>
      <c r="I60" s="16">
        <v>8026671.3600000003</v>
      </c>
      <c r="J60" s="16">
        <v>4110042.56</v>
      </c>
      <c r="K60" s="16">
        <v>3916628.8</v>
      </c>
    </row>
    <row r="61" spans="1:11">
      <c r="A61" s="12" t="s">
        <v>147</v>
      </c>
      <c r="B61" s="18"/>
      <c r="C61" s="18"/>
      <c r="D61" s="18"/>
      <c r="E61" s="16">
        <v>8026671.3600000003</v>
      </c>
      <c r="F61" s="16">
        <v>4110042.56</v>
      </c>
      <c r="G61" s="18"/>
      <c r="H61" s="18"/>
      <c r="I61" s="16">
        <v>8026671.3600000003</v>
      </c>
      <c r="J61" s="16">
        <v>4110042.56</v>
      </c>
      <c r="K61" s="16">
        <v>3916628.8</v>
      </c>
    </row>
    <row r="62" spans="1:11">
      <c r="A62" s="12" t="s">
        <v>148</v>
      </c>
      <c r="B62" s="18"/>
      <c r="C62" s="18"/>
      <c r="D62" s="18"/>
      <c r="E62" s="16">
        <v>8026671.3600000003</v>
      </c>
      <c r="F62" s="16">
        <v>4110042.56</v>
      </c>
      <c r="G62" s="18"/>
      <c r="H62" s="18"/>
      <c r="I62" s="16">
        <v>8026671.3600000003</v>
      </c>
      <c r="J62" s="16">
        <v>4110042.56</v>
      </c>
      <c r="K62" s="16">
        <v>3916628.8</v>
      </c>
    </row>
    <row r="63" spans="1:11">
      <c r="A63" s="12" t="s">
        <v>149</v>
      </c>
      <c r="B63" s="18"/>
      <c r="C63" s="18"/>
      <c r="D63" s="18"/>
      <c r="E63" s="16">
        <v>8026671.3600000003</v>
      </c>
      <c r="F63" s="16">
        <v>4110042.56</v>
      </c>
      <c r="G63" s="18"/>
      <c r="H63" s="18"/>
      <c r="I63" s="16">
        <v>8026671.3600000003</v>
      </c>
      <c r="J63" s="16">
        <v>4110042.56</v>
      </c>
      <c r="K63" s="16">
        <v>3916628.8</v>
      </c>
    </row>
    <row r="64" spans="1:11">
      <c r="A64" s="12" t="s">
        <v>150</v>
      </c>
      <c r="B64" s="18"/>
      <c r="C64" s="18"/>
      <c r="D64" s="18"/>
      <c r="E64" s="16">
        <v>8026671.3600000003</v>
      </c>
      <c r="F64" s="16">
        <v>4110042.56</v>
      </c>
      <c r="G64" s="18"/>
      <c r="H64" s="18"/>
      <c r="I64" s="16">
        <v>8026671.3600000003</v>
      </c>
      <c r="J64" s="16">
        <v>4110042.56</v>
      </c>
      <c r="K64" s="16">
        <v>3916628.8</v>
      </c>
    </row>
    <row r="65" spans="1:11">
      <c r="A65" s="12" t="s">
        <v>151</v>
      </c>
      <c r="B65" s="18"/>
      <c r="C65" s="18"/>
      <c r="D65" s="18"/>
      <c r="E65" s="16">
        <v>8026671.3600000003</v>
      </c>
      <c r="F65" s="16">
        <v>4110042.56</v>
      </c>
      <c r="G65" s="18"/>
      <c r="H65" s="18"/>
      <c r="I65" s="16">
        <v>8026671.3600000003</v>
      </c>
      <c r="J65" s="16">
        <v>4110042.56</v>
      </c>
      <c r="K65" s="16">
        <v>3916628.8</v>
      </c>
    </row>
    <row r="66" spans="1:11">
      <c r="A66" s="12" t="s">
        <v>152</v>
      </c>
      <c r="B66" s="18"/>
      <c r="C66" s="18"/>
      <c r="D66" s="18"/>
      <c r="E66" s="16">
        <v>8026671.3600000003</v>
      </c>
      <c r="F66" s="16">
        <v>4110042.56</v>
      </c>
      <c r="G66" s="18"/>
      <c r="H66" s="18"/>
      <c r="I66" s="16">
        <v>8026671.3600000003</v>
      </c>
      <c r="J66" s="16">
        <v>4110042.56</v>
      </c>
      <c r="K66" s="16">
        <v>3916628.8</v>
      </c>
    </row>
    <row r="67" spans="1:11" ht="31.5">
      <c r="A67" s="12" t="s">
        <v>153</v>
      </c>
      <c r="B67" s="18"/>
      <c r="C67" s="18"/>
      <c r="D67" s="18"/>
      <c r="E67" s="16">
        <v>3990000</v>
      </c>
      <c r="F67" s="18"/>
      <c r="G67" s="18"/>
      <c r="H67" s="18"/>
      <c r="I67" s="16">
        <v>3990000</v>
      </c>
      <c r="J67" s="18"/>
      <c r="K67" s="16">
        <v>3990000</v>
      </c>
    </row>
    <row r="68" spans="1:11" ht="31.5">
      <c r="A68" s="12" t="s">
        <v>154</v>
      </c>
      <c r="B68" s="18"/>
      <c r="C68" s="18"/>
      <c r="D68" s="18"/>
      <c r="E68" s="16">
        <v>3151500</v>
      </c>
      <c r="F68" s="18"/>
      <c r="G68" s="18"/>
      <c r="H68" s="18"/>
      <c r="I68" s="16">
        <v>3151500</v>
      </c>
      <c r="J68" s="18"/>
      <c r="K68" s="16">
        <v>3151500</v>
      </c>
    </row>
    <row r="69" spans="1:11" ht="31.5">
      <c r="A69" s="12" t="s">
        <v>155</v>
      </c>
      <c r="B69" s="18"/>
      <c r="C69" s="18"/>
      <c r="D69" s="18"/>
      <c r="E69" s="16">
        <v>5498235.9699999997</v>
      </c>
      <c r="F69" s="16">
        <v>420004.09</v>
      </c>
      <c r="G69" s="18"/>
      <c r="H69" s="18"/>
      <c r="I69" s="16">
        <v>5498235.9699999997</v>
      </c>
      <c r="J69" s="16">
        <v>420004.09</v>
      </c>
      <c r="K69" s="16">
        <v>5078231.88</v>
      </c>
    </row>
    <row r="70" spans="1:11">
      <c r="A70" s="12" t="s">
        <v>156</v>
      </c>
      <c r="B70" s="16">
        <v>5159910</v>
      </c>
      <c r="C70" s="16">
        <v>2450957.25</v>
      </c>
      <c r="D70" s="16">
        <v>2708952.75</v>
      </c>
      <c r="E70" s="18"/>
      <c r="F70" s="16">
        <v>773986.5</v>
      </c>
      <c r="G70" s="18"/>
      <c r="H70" s="18"/>
      <c r="I70" s="16">
        <v>5159910</v>
      </c>
      <c r="J70" s="16">
        <v>3224943.75</v>
      </c>
      <c r="K70" s="16">
        <v>1934966.25</v>
      </c>
    </row>
    <row r="71" spans="1:11">
      <c r="A71" s="12" t="s">
        <v>157</v>
      </c>
      <c r="B71" s="16">
        <v>5159910</v>
      </c>
      <c r="C71" s="16">
        <v>2362368.4300000002</v>
      </c>
      <c r="D71" s="16">
        <v>2797541.57</v>
      </c>
      <c r="E71" s="18"/>
      <c r="F71" s="16">
        <v>746011.08</v>
      </c>
      <c r="G71" s="18"/>
      <c r="H71" s="18"/>
      <c r="I71" s="16">
        <v>5159910</v>
      </c>
      <c r="J71" s="16">
        <v>3108379.51</v>
      </c>
      <c r="K71" s="16">
        <v>2051530.49</v>
      </c>
    </row>
    <row r="72" spans="1:11">
      <c r="A72" s="12" t="s">
        <v>158</v>
      </c>
      <c r="B72" s="16">
        <v>5159910</v>
      </c>
      <c r="C72" s="16">
        <v>2362368.4300000002</v>
      </c>
      <c r="D72" s="16">
        <v>2797541.57</v>
      </c>
      <c r="E72" s="18"/>
      <c r="F72" s="16">
        <v>746011.08</v>
      </c>
      <c r="G72" s="18"/>
      <c r="H72" s="18"/>
      <c r="I72" s="16">
        <v>5159910</v>
      </c>
      <c r="J72" s="16">
        <v>3108379.51</v>
      </c>
      <c r="K72" s="16">
        <v>2051530.49</v>
      </c>
    </row>
    <row r="73" spans="1:11">
      <c r="A73" s="12" t="s">
        <v>159</v>
      </c>
      <c r="B73" s="16">
        <v>5159910</v>
      </c>
      <c r="C73" s="16">
        <v>2362368.4300000002</v>
      </c>
      <c r="D73" s="16">
        <v>2797541.57</v>
      </c>
      <c r="E73" s="18"/>
      <c r="F73" s="16">
        <v>746011.08</v>
      </c>
      <c r="G73" s="18"/>
      <c r="H73" s="18"/>
      <c r="I73" s="16">
        <v>5159910</v>
      </c>
      <c r="J73" s="16">
        <v>3108379.51</v>
      </c>
      <c r="K73" s="16">
        <v>2051530.49</v>
      </c>
    </row>
    <row r="74" spans="1:11">
      <c r="A74" s="12" t="s">
        <v>160</v>
      </c>
      <c r="B74" s="16">
        <v>5159910</v>
      </c>
      <c r="C74" s="16">
        <v>2362368.4300000002</v>
      </c>
      <c r="D74" s="16">
        <v>2797541.57</v>
      </c>
      <c r="E74" s="18"/>
      <c r="F74" s="16">
        <v>746011.08</v>
      </c>
      <c r="G74" s="18"/>
      <c r="H74" s="18"/>
      <c r="I74" s="16">
        <v>5159910</v>
      </c>
      <c r="J74" s="16">
        <v>3108379.51</v>
      </c>
      <c r="K74" s="16">
        <v>2051530.49</v>
      </c>
    </row>
    <row r="75" spans="1:11">
      <c r="A75" s="12" t="s">
        <v>161</v>
      </c>
      <c r="B75" s="16">
        <v>5159910</v>
      </c>
      <c r="C75" s="16">
        <v>2362368.4300000002</v>
      </c>
      <c r="D75" s="16">
        <v>2797541.57</v>
      </c>
      <c r="E75" s="18"/>
      <c r="F75" s="16">
        <v>746011.08</v>
      </c>
      <c r="G75" s="18"/>
      <c r="H75" s="18"/>
      <c r="I75" s="16">
        <v>5159910</v>
      </c>
      <c r="J75" s="16">
        <v>3108379.51</v>
      </c>
      <c r="K75" s="16">
        <v>2051530.49</v>
      </c>
    </row>
    <row r="76" spans="1:11">
      <c r="A76" s="12" t="s">
        <v>162</v>
      </c>
      <c r="B76" s="16">
        <v>5159910</v>
      </c>
      <c r="C76" s="16">
        <v>2362368.4300000002</v>
      </c>
      <c r="D76" s="16">
        <v>2797541.57</v>
      </c>
      <c r="E76" s="18"/>
      <c r="F76" s="16">
        <v>746011.08</v>
      </c>
      <c r="G76" s="18"/>
      <c r="H76" s="18"/>
      <c r="I76" s="16">
        <v>5159910</v>
      </c>
      <c r="J76" s="16">
        <v>3108379.51</v>
      </c>
      <c r="K76" s="16">
        <v>2051530.49</v>
      </c>
    </row>
    <row r="77" spans="1:11">
      <c r="A77" s="12" t="s">
        <v>163</v>
      </c>
      <c r="B77" s="16">
        <v>5159910</v>
      </c>
      <c r="C77" s="16">
        <v>2362368.4300000002</v>
      </c>
      <c r="D77" s="16">
        <v>2797541.57</v>
      </c>
      <c r="E77" s="18"/>
      <c r="F77" s="16">
        <v>746011.08</v>
      </c>
      <c r="G77" s="18"/>
      <c r="H77" s="18"/>
      <c r="I77" s="16">
        <v>5159910</v>
      </c>
      <c r="J77" s="16">
        <v>3108379.51</v>
      </c>
      <c r="K77" s="16">
        <v>2051530.49</v>
      </c>
    </row>
    <row r="78" spans="1:11">
      <c r="A78" s="12" t="s">
        <v>164</v>
      </c>
      <c r="B78" s="16">
        <v>5159910</v>
      </c>
      <c r="C78" s="16">
        <v>2362368.4300000002</v>
      </c>
      <c r="D78" s="16">
        <v>2797541.57</v>
      </c>
      <c r="E78" s="18"/>
      <c r="F78" s="16">
        <v>746011.08</v>
      </c>
      <c r="G78" s="18"/>
      <c r="H78" s="18"/>
      <c r="I78" s="16">
        <v>5159910</v>
      </c>
      <c r="J78" s="16">
        <v>3108379.51</v>
      </c>
      <c r="K78" s="16">
        <v>2051530.49</v>
      </c>
    </row>
    <row r="79" spans="1:11">
      <c r="A79" s="12" t="s">
        <v>165</v>
      </c>
      <c r="B79" s="16">
        <v>5159910</v>
      </c>
      <c r="C79" s="16">
        <v>2362368.4300000002</v>
      </c>
      <c r="D79" s="16">
        <v>2797541.57</v>
      </c>
      <c r="E79" s="18"/>
      <c r="F79" s="16">
        <v>746011.08</v>
      </c>
      <c r="G79" s="18"/>
      <c r="H79" s="18"/>
      <c r="I79" s="16">
        <v>5159910</v>
      </c>
      <c r="J79" s="16">
        <v>3108379.51</v>
      </c>
      <c r="K79" s="16">
        <v>2051530.49</v>
      </c>
    </row>
    <row r="80" spans="1:11">
      <c r="A80" s="12" t="s">
        <v>166</v>
      </c>
      <c r="B80" s="16">
        <v>5159910</v>
      </c>
      <c r="C80" s="16">
        <v>2362368.4300000002</v>
      </c>
      <c r="D80" s="16">
        <v>2797541.57</v>
      </c>
      <c r="E80" s="18"/>
      <c r="F80" s="16">
        <v>746011.08</v>
      </c>
      <c r="G80" s="18"/>
      <c r="H80" s="18"/>
      <c r="I80" s="16">
        <v>5159910</v>
      </c>
      <c r="J80" s="16">
        <v>3108379.51</v>
      </c>
      <c r="K80" s="16">
        <v>2051530.49</v>
      </c>
    </row>
    <row r="81" spans="1:11">
      <c r="A81" s="12" t="s">
        <v>167</v>
      </c>
      <c r="B81" s="16">
        <v>5159910</v>
      </c>
      <c r="C81" s="16">
        <v>2362368.4300000002</v>
      </c>
      <c r="D81" s="16">
        <v>2797541.57</v>
      </c>
      <c r="E81" s="18"/>
      <c r="F81" s="16">
        <v>746011.08</v>
      </c>
      <c r="G81" s="18"/>
      <c r="H81" s="18"/>
      <c r="I81" s="16">
        <v>5159910</v>
      </c>
      <c r="J81" s="16">
        <v>3108379.51</v>
      </c>
      <c r="K81" s="16">
        <v>2051530.49</v>
      </c>
    </row>
    <row r="82" spans="1:11">
      <c r="A82" s="12" t="s">
        <v>168</v>
      </c>
      <c r="B82" s="16">
        <v>5159910</v>
      </c>
      <c r="C82" s="16">
        <v>2362368.89</v>
      </c>
      <c r="D82" s="16">
        <v>2797541.11</v>
      </c>
      <c r="E82" s="18"/>
      <c r="F82" s="16">
        <v>746010.96</v>
      </c>
      <c r="G82" s="18"/>
      <c r="H82" s="18"/>
      <c r="I82" s="16">
        <v>5159910</v>
      </c>
      <c r="J82" s="16">
        <v>3108379.85</v>
      </c>
      <c r="K82" s="16">
        <v>2051530.15</v>
      </c>
    </row>
    <row r="83" spans="1:11">
      <c r="A83" s="12" t="s">
        <v>169</v>
      </c>
      <c r="B83" s="16">
        <v>5159910</v>
      </c>
      <c r="C83" s="16">
        <v>2362368.4300000002</v>
      </c>
      <c r="D83" s="16">
        <v>2797541.57</v>
      </c>
      <c r="E83" s="18"/>
      <c r="F83" s="16">
        <v>746011.08</v>
      </c>
      <c r="G83" s="18"/>
      <c r="H83" s="18"/>
      <c r="I83" s="16">
        <v>5159910</v>
      </c>
      <c r="J83" s="16">
        <v>3108379.51</v>
      </c>
      <c r="K83" s="16">
        <v>2051530.49</v>
      </c>
    </row>
    <row r="84" spans="1:11">
      <c r="A84" s="12" t="s">
        <v>170</v>
      </c>
      <c r="B84" s="16">
        <v>9099960.5</v>
      </c>
      <c r="C84" s="16">
        <v>4166246.98</v>
      </c>
      <c r="D84" s="16">
        <v>4933713.5199999996</v>
      </c>
      <c r="E84" s="18"/>
      <c r="F84" s="16">
        <v>1315656.96</v>
      </c>
      <c r="G84" s="18"/>
      <c r="H84" s="18"/>
      <c r="I84" s="16">
        <v>9099960.5</v>
      </c>
      <c r="J84" s="16">
        <v>5481903.9400000004</v>
      </c>
      <c r="K84" s="16">
        <v>3618056.56</v>
      </c>
    </row>
    <row r="85" spans="1:11">
      <c r="A85" s="12" t="s">
        <v>171</v>
      </c>
      <c r="B85" s="16">
        <v>9099960.5</v>
      </c>
      <c r="C85" s="16">
        <v>4166246.98</v>
      </c>
      <c r="D85" s="16">
        <v>4933713.5199999996</v>
      </c>
      <c r="E85" s="18"/>
      <c r="F85" s="16">
        <v>1315656.96</v>
      </c>
      <c r="G85" s="18"/>
      <c r="H85" s="18"/>
      <c r="I85" s="16">
        <v>9099960.5</v>
      </c>
      <c r="J85" s="16">
        <v>5481903.9400000004</v>
      </c>
      <c r="K85" s="16">
        <v>3618056.56</v>
      </c>
    </row>
    <row r="86" spans="1:11">
      <c r="A86" s="12" t="s">
        <v>172</v>
      </c>
      <c r="B86" s="16">
        <v>9099960.5</v>
      </c>
      <c r="C86" s="16">
        <v>4166246.98</v>
      </c>
      <c r="D86" s="16">
        <v>4933713.5199999996</v>
      </c>
      <c r="E86" s="18"/>
      <c r="F86" s="16">
        <v>1315656.96</v>
      </c>
      <c r="G86" s="18"/>
      <c r="H86" s="18"/>
      <c r="I86" s="16">
        <v>9099960.5</v>
      </c>
      <c r="J86" s="16">
        <v>5481903.9400000004</v>
      </c>
      <c r="K86" s="16">
        <v>3618056.56</v>
      </c>
    </row>
    <row r="87" spans="1:11">
      <c r="A87" s="12" t="s">
        <v>173</v>
      </c>
      <c r="B87" s="16">
        <v>9099960.5</v>
      </c>
      <c r="C87" s="16">
        <v>4166246.98</v>
      </c>
      <c r="D87" s="16">
        <v>4933713.5199999996</v>
      </c>
      <c r="E87" s="18"/>
      <c r="F87" s="16">
        <v>1315656.96</v>
      </c>
      <c r="G87" s="18"/>
      <c r="H87" s="18"/>
      <c r="I87" s="16">
        <v>9099960.5</v>
      </c>
      <c r="J87" s="16">
        <v>5481903.9400000004</v>
      </c>
      <c r="K87" s="16">
        <v>3618056.56</v>
      </c>
    </row>
    <row r="88" spans="1:11">
      <c r="A88" s="12" t="s">
        <v>174</v>
      </c>
      <c r="B88" s="16">
        <v>9099960.5</v>
      </c>
      <c r="C88" s="16">
        <v>4166246.98</v>
      </c>
      <c r="D88" s="16">
        <v>4933713.5199999996</v>
      </c>
      <c r="E88" s="18"/>
      <c r="F88" s="16">
        <v>1315656.96</v>
      </c>
      <c r="G88" s="18"/>
      <c r="H88" s="18"/>
      <c r="I88" s="16">
        <v>9099960.5</v>
      </c>
      <c r="J88" s="16">
        <v>5481903.9400000004</v>
      </c>
      <c r="K88" s="16">
        <v>3618056.56</v>
      </c>
    </row>
    <row r="89" spans="1:11">
      <c r="A89" s="12" t="s">
        <v>175</v>
      </c>
      <c r="B89" s="16">
        <v>9099960.5</v>
      </c>
      <c r="C89" s="16">
        <v>4166246.98</v>
      </c>
      <c r="D89" s="16">
        <v>4933713.5199999996</v>
      </c>
      <c r="E89" s="18"/>
      <c r="F89" s="16">
        <v>1315656.96</v>
      </c>
      <c r="G89" s="18"/>
      <c r="H89" s="18"/>
      <c r="I89" s="16">
        <v>9099960.5</v>
      </c>
      <c r="J89" s="16">
        <v>5481903.9400000004</v>
      </c>
      <c r="K89" s="16">
        <v>3618056.56</v>
      </c>
    </row>
    <row r="90" spans="1:11">
      <c r="A90" s="12" t="s">
        <v>176</v>
      </c>
      <c r="B90" s="16">
        <v>9099960.5</v>
      </c>
      <c r="C90" s="16">
        <v>4166246.98</v>
      </c>
      <c r="D90" s="16">
        <v>4933713.5199999996</v>
      </c>
      <c r="E90" s="18"/>
      <c r="F90" s="16">
        <v>1315656.96</v>
      </c>
      <c r="G90" s="18"/>
      <c r="H90" s="18"/>
      <c r="I90" s="16">
        <v>9099960.5</v>
      </c>
      <c r="J90" s="16">
        <v>5481903.9400000004</v>
      </c>
      <c r="K90" s="16">
        <v>3618056.56</v>
      </c>
    </row>
    <row r="91" spans="1:11">
      <c r="A91" s="12" t="s">
        <v>177</v>
      </c>
      <c r="B91" s="16">
        <v>9099960.5</v>
      </c>
      <c r="C91" s="16">
        <v>4166246.98</v>
      </c>
      <c r="D91" s="16">
        <v>4933713.5199999996</v>
      </c>
      <c r="E91" s="18"/>
      <c r="F91" s="16">
        <v>1315656.96</v>
      </c>
      <c r="G91" s="18"/>
      <c r="H91" s="18"/>
      <c r="I91" s="16">
        <v>9099960.5</v>
      </c>
      <c r="J91" s="16">
        <v>5481903.9400000004</v>
      </c>
      <c r="K91" s="16">
        <v>3618056.56</v>
      </c>
    </row>
    <row r="92" spans="1:11">
      <c r="A92" s="12" t="s">
        <v>178</v>
      </c>
      <c r="B92" s="16">
        <v>9099960.5</v>
      </c>
      <c r="C92" s="16">
        <v>4166246.98</v>
      </c>
      <c r="D92" s="16">
        <v>4933713.5199999996</v>
      </c>
      <c r="E92" s="18"/>
      <c r="F92" s="16">
        <v>1315656.96</v>
      </c>
      <c r="G92" s="18"/>
      <c r="H92" s="18"/>
      <c r="I92" s="16">
        <v>9099960.5</v>
      </c>
      <c r="J92" s="16">
        <v>5481903.9400000004</v>
      </c>
      <c r="K92" s="16">
        <v>3618056.56</v>
      </c>
    </row>
    <row r="93" spans="1:11">
      <c r="A93" s="12" t="s">
        <v>179</v>
      </c>
      <c r="B93" s="16">
        <v>9099960.5</v>
      </c>
      <c r="C93" s="16">
        <v>4166246.98</v>
      </c>
      <c r="D93" s="16">
        <v>4933713.5199999996</v>
      </c>
      <c r="E93" s="18"/>
      <c r="F93" s="16">
        <v>1315656.96</v>
      </c>
      <c r="G93" s="18"/>
      <c r="H93" s="18"/>
      <c r="I93" s="16">
        <v>9099960.5</v>
      </c>
      <c r="J93" s="16">
        <v>5481903.9400000004</v>
      </c>
      <c r="K93" s="16">
        <v>3618056.56</v>
      </c>
    </row>
    <row r="94" spans="1:11">
      <c r="A94" s="12" t="s">
        <v>180</v>
      </c>
      <c r="B94" s="16">
        <v>9099960.5</v>
      </c>
      <c r="C94" s="16">
        <v>4166246.98</v>
      </c>
      <c r="D94" s="16">
        <v>4933713.5199999996</v>
      </c>
      <c r="E94" s="18"/>
      <c r="F94" s="16">
        <v>1315656.96</v>
      </c>
      <c r="G94" s="18"/>
      <c r="H94" s="18"/>
      <c r="I94" s="16">
        <v>9099960.5</v>
      </c>
      <c r="J94" s="16">
        <v>5481903.9400000004</v>
      </c>
      <c r="K94" s="16">
        <v>3618056.56</v>
      </c>
    </row>
    <row r="95" spans="1:11">
      <c r="A95" s="12" t="s">
        <v>181</v>
      </c>
      <c r="B95" s="16">
        <v>9099960.5</v>
      </c>
      <c r="C95" s="16">
        <v>4166246.98</v>
      </c>
      <c r="D95" s="16">
        <v>4933713.5199999996</v>
      </c>
      <c r="E95" s="18"/>
      <c r="F95" s="16">
        <v>1315656.96</v>
      </c>
      <c r="G95" s="18"/>
      <c r="H95" s="18"/>
      <c r="I95" s="16">
        <v>9099960.5</v>
      </c>
      <c r="J95" s="16">
        <v>5481903.9400000004</v>
      </c>
      <c r="K95" s="16">
        <v>3618056.56</v>
      </c>
    </row>
    <row r="96" spans="1:11">
      <c r="A96" s="12" t="s">
        <v>182</v>
      </c>
      <c r="B96" s="16">
        <v>9099960.5</v>
      </c>
      <c r="C96" s="16">
        <v>4322481.25</v>
      </c>
      <c r="D96" s="16">
        <v>4777479.25</v>
      </c>
      <c r="E96" s="18"/>
      <c r="F96" s="16">
        <v>1364994.1</v>
      </c>
      <c r="G96" s="18"/>
      <c r="H96" s="18"/>
      <c r="I96" s="16">
        <v>9099960.5</v>
      </c>
      <c r="J96" s="16">
        <v>5687475.3499999996</v>
      </c>
      <c r="K96" s="16">
        <v>3412485.15</v>
      </c>
    </row>
    <row r="97" spans="1:11">
      <c r="A97" s="12" t="s">
        <v>183</v>
      </c>
      <c r="B97" s="16">
        <v>9099960.5</v>
      </c>
      <c r="C97" s="16">
        <v>4322481.25</v>
      </c>
      <c r="D97" s="16">
        <v>4777479.25</v>
      </c>
      <c r="E97" s="18"/>
      <c r="F97" s="16">
        <v>1364994.1</v>
      </c>
      <c r="G97" s="18"/>
      <c r="H97" s="18"/>
      <c r="I97" s="16">
        <v>9099960.5</v>
      </c>
      <c r="J97" s="16">
        <v>5687475.3499999996</v>
      </c>
      <c r="K97" s="16">
        <v>3412485.15</v>
      </c>
    </row>
    <row r="98" spans="1:11">
      <c r="A98" s="12" t="s">
        <v>184</v>
      </c>
      <c r="B98" s="16">
        <v>9099960.5</v>
      </c>
      <c r="C98" s="16">
        <v>4166246.98</v>
      </c>
      <c r="D98" s="16">
        <v>4933713.5199999996</v>
      </c>
      <c r="E98" s="18"/>
      <c r="F98" s="16">
        <v>1315656.96</v>
      </c>
      <c r="G98" s="18"/>
      <c r="H98" s="18"/>
      <c r="I98" s="16">
        <v>9099960.5</v>
      </c>
      <c r="J98" s="16">
        <v>5481903.9400000004</v>
      </c>
      <c r="K98" s="16">
        <v>3618056.56</v>
      </c>
    </row>
    <row r="99" spans="1:11">
      <c r="A99" s="12" t="s">
        <v>185</v>
      </c>
      <c r="B99" s="16">
        <v>9099960.5</v>
      </c>
      <c r="C99" s="16">
        <v>4166246.98</v>
      </c>
      <c r="D99" s="16">
        <v>4933713.5199999996</v>
      </c>
      <c r="E99" s="18"/>
      <c r="F99" s="16">
        <v>1315656.96</v>
      </c>
      <c r="G99" s="18"/>
      <c r="H99" s="18"/>
      <c r="I99" s="16">
        <v>9099960.5</v>
      </c>
      <c r="J99" s="16">
        <v>5481903.9400000004</v>
      </c>
      <c r="K99" s="16">
        <v>3618056.56</v>
      </c>
    </row>
  </sheetData>
  <mergeCells count="5">
    <mergeCell ref="A4:K4"/>
    <mergeCell ref="A6:A7"/>
    <mergeCell ref="B6:D6"/>
    <mergeCell ref="E6:H6"/>
    <mergeCell ref="I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I16"/>
  <sheetViews>
    <sheetView zoomScale="110" zoomScaleNormal="110" workbookViewId="0">
      <selection activeCell="I14" sqref="I14"/>
    </sheetView>
  </sheetViews>
  <sheetFormatPr defaultColWidth="33.42578125" defaultRowHeight="15.75"/>
  <cols>
    <col min="1" max="1" width="4" style="6" customWidth="1"/>
    <col min="2" max="2" width="28.140625" style="6" customWidth="1"/>
    <col min="3" max="3" width="23.28515625" style="27" customWidth="1"/>
    <col min="4" max="4" width="29.85546875" style="27" customWidth="1"/>
    <col min="5" max="5" width="23.85546875" style="27" customWidth="1"/>
    <col min="6" max="6" width="23.7109375" style="27" bestFit="1" customWidth="1"/>
    <col min="7" max="7" width="23.28515625" style="27" customWidth="1"/>
    <col min="8" max="8" width="24.7109375" style="27" customWidth="1"/>
    <col min="9" max="16384" width="33.42578125" style="6"/>
  </cols>
  <sheetData>
    <row r="3" spans="2:9" ht="47.25">
      <c r="B3" s="37" t="s">
        <v>25</v>
      </c>
    </row>
    <row r="4" spans="2:9" s="31" customFormat="1" ht="31.5">
      <c r="B4" s="5" t="s">
        <v>26</v>
      </c>
      <c r="C4" s="36" t="s">
        <v>389</v>
      </c>
      <c r="D4" s="36" t="s">
        <v>390</v>
      </c>
      <c r="E4" s="36" t="s">
        <v>391</v>
      </c>
      <c r="F4" s="36" t="s">
        <v>390</v>
      </c>
      <c r="G4" s="36" t="s">
        <v>392</v>
      </c>
      <c r="H4" s="36" t="s">
        <v>393</v>
      </c>
    </row>
    <row r="5" spans="2:9" ht="75">
      <c r="B5" s="5" t="s">
        <v>27</v>
      </c>
      <c r="C5" s="25" t="s">
        <v>379</v>
      </c>
      <c r="D5" s="30" t="s">
        <v>380</v>
      </c>
      <c r="E5" s="30" t="s">
        <v>381</v>
      </c>
      <c r="F5" s="30" t="s">
        <v>382</v>
      </c>
      <c r="G5" s="30" t="s">
        <v>383</v>
      </c>
      <c r="H5" s="30" t="s">
        <v>384</v>
      </c>
    </row>
    <row r="6" spans="2:9" ht="31.5">
      <c r="B6" s="5" t="s">
        <v>28</v>
      </c>
      <c r="C6" s="38" t="s">
        <v>386</v>
      </c>
      <c r="D6" s="38" t="s">
        <v>386</v>
      </c>
      <c r="E6" s="38" t="s">
        <v>386</v>
      </c>
      <c r="F6" s="38" t="s">
        <v>386</v>
      </c>
      <c r="G6" s="38" t="s">
        <v>386</v>
      </c>
      <c r="H6" s="38" t="s">
        <v>386</v>
      </c>
    </row>
    <row r="7" spans="2:9" ht="30">
      <c r="B7" s="5" t="s">
        <v>29</v>
      </c>
      <c r="C7" s="26" t="s">
        <v>385</v>
      </c>
      <c r="D7" s="26" t="s">
        <v>385</v>
      </c>
      <c r="E7" s="26" t="s">
        <v>385</v>
      </c>
      <c r="F7" s="26" t="s">
        <v>385</v>
      </c>
      <c r="G7" s="26" t="s">
        <v>385</v>
      </c>
      <c r="H7" s="26" t="s">
        <v>385</v>
      </c>
    </row>
    <row r="8" spans="2:9" ht="31.5">
      <c r="B8" s="5" t="s">
        <v>30</v>
      </c>
      <c r="C8" s="28">
        <v>18.100000000000001</v>
      </c>
      <c r="D8" s="28">
        <v>156.6</v>
      </c>
      <c r="E8" s="28">
        <v>1703.6</v>
      </c>
      <c r="F8" s="28">
        <v>1438.5</v>
      </c>
      <c r="G8" s="28">
        <v>16519</v>
      </c>
      <c r="H8" s="28">
        <v>12.1</v>
      </c>
      <c r="I8" s="6">
        <f>SUM(C8:H8)</f>
        <v>19847.899999999998</v>
      </c>
    </row>
    <row r="9" spans="2:9">
      <c r="B9" s="5" t="s">
        <v>31</v>
      </c>
      <c r="C9" s="39">
        <v>1</v>
      </c>
      <c r="D9" s="39">
        <v>1</v>
      </c>
      <c r="E9" s="39">
        <v>2</v>
      </c>
      <c r="F9" s="39">
        <v>1</v>
      </c>
      <c r="G9" s="39">
        <v>3</v>
      </c>
      <c r="H9" s="39">
        <v>1</v>
      </c>
    </row>
    <row r="10" spans="2:9">
      <c r="B10" s="5" t="s">
        <v>32</v>
      </c>
      <c r="C10" s="29">
        <v>32509</v>
      </c>
      <c r="D10" s="29">
        <v>32509</v>
      </c>
      <c r="E10" s="29">
        <v>32509</v>
      </c>
      <c r="F10" s="29">
        <v>32509</v>
      </c>
      <c r="G10" s="29">
        <v>32509</v>
      </c>
      <c r="H10" s="29">
        <v>35765</v>
      </c>
    </row>
    <row r="11" spans="2:9" ht="31.5">
      <c r="B11" s="5" t="s">
        <v>33</v>
      </c>
      <c r="C11" s="3" t="s">
        <v>387</v>
      </c>
      <c r="D11" s="3" t="s">
        <v>387</v>
      </c>
      <c r="E11" s="3" t="s">
        <v>387</v>
      </c>
      <c r="F11" s="3" t="s">
        <v>387</v>
      </c>
      <c r="G11" s="3" t="s">
        <v>387</v>
      </c>
      <c r="H11" s="3" t="s">
        <v>387</v>
      </c>
    </row>
    <row r="12" spans="2:9" ht="63">
      <c r="B12" s="5" t="s">
        <v>34</v>
      </c>
      <c r="C12" s="38" t="s">
        <v>92</v>
      </c>
      <c r="D12" s="38" t="s">
        <v>92</v>
      </c>
      <c r="E12" s="38" t="s">
        <v>92</v>
      </c>
      <c r="F12" s="38" t="s">
        <v>92</v>
      </c>
      <c r="G12" s="38" t="s">
        <v>92</v>
      </c>
      <c r="H12" s="38" t="s">
        <v>92</v>
      </c>
    </row>
    <row r="13" spans="2:9" ht="47.25">
      <c r="B13" s="5" t="s">
        <v>35</v>
      </c>
      <c r="C13" s="38" t="s">
        <v>388</v>
      </c>
      <c r="D13" s="38" t="s">
        <v>388</v>
      </c>
      <c r="E13" s="38" t="s">
        <v>388</v>
      </c>
      <c r="F13" s="38" t="s">
        <v>388</v>
      </c>
      <c r="G13" s="38" t="s">
        <v>388</v>
      </c>
      <c r="H13" s="38" t="s">
        <v>388</v>
      </c>
    </row>
    <row r="14" spans="2:9" ht="78.75">
      <c r="B14" s="4" t="s">
        <v>36</v>
      </c>
      <c r="C14" s="34" t="s">
        <v>425</v>
      </c>
      <c r="D14" s="34" t="s">
        <v>426</v>
      </c>
      <c r="E14" s="34" t="s">
        <v>427</v>
      </c>
      <c r="F14" s="34" t="s">
        <v>428</v>
      </c>
      <c r="G14" s="34" t="s">
        <v>429</v>
      </c>
      <c r="H14" s="34" t="s">
        <v>430</v>
      </c>
    </row>
    <row r="15" spans="2:9" ht="94.5">
      <c r="B15" s="5" t="s">
        <v>37</v>
      </c>
      <c r="C15" s="38" t="s">
        <v>92</v>
      </c>
      <c r="D15" s="38" t="s">
        <v>92</v>
      </c>
      <c r="E15" s="38" t="s">
        <v>92</v>
      </c>
      <c r="F15" s="38" t="s">
        <v>92</v>
      </c>
      <c r="G15" s="38" t="s">
        <v>92</v>
      </c>
      <c r="H15" s="38" t="s">
        <v>92</v>
      </c>
    </row>
    <row r="16" spans="2:9" ht="72.75" customHeight="1">
      <c r="B16" s="4" t="s">
        <v>38</v>
      </c>
      <c r="C16" s="40" t="s">
        <v>431</v>
      </c>
      <c r="D16" s="40" t="s">
        <v>431</v>
      </c>
      <c r="E16" s="40" t="s">
        <v>431</v>
      </c>
      <c r="F16" s="40" t="s">
        <v>431</v>
      </c>
      <c r="G16" s="40" t="s">
        <v>431</v>
      </c>
      <c r="H16" s="40" t="s">
        <v>431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14"/>
  <sheetViews>
    <sheetView workbookViewId="0">
      <selection activeCell="N4" sqref="N4"/>
    </sheetView>
  </sheetViews>
  <sheetFormatPr defaultRowHeight="15"/>
  <cols>
    <col min="1" max="1" width="31.28515625" customWidth="1"/>
    <col min="2" max="2" width="21.140625" customWidth="1"/>
    <col min="3" max="3" width="18.7109375" customWidth="1"/>
    <col min="4" max="4" width="17.85546875" customWidth="1"/>
    <col min="5" max="5" width="17.5703125" customWidth="1"/>
    <col min="6" max="6" width="16.5703125" customWidth="1"/>
    <col min="7" max="7" width="17.7109375" customWidth="1"/>
    <col min="8" max="8" width="15.5703125" customWidth="1"/>
    <col min="9" max="9" width="17" customWidth="1"/>
    <col min="10" max="10" width="16.140625" customWidth="1"/>
    <col min="11" max="11" width="18.42578125" customWidth="1"/>
  </cols>
  <sheetData>
    <row r="2" spans="1:11">
      <c r="I2" t="s">
        <v>554</v>
      </c>
    </row>
    <row r="3" spans="1:11" ht="25.5" customHeight="1">
      <c r="A3" s="176" t="s">
        <v>39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1" s="21" customFormat="1" ht="38.25" customHeight="1">
      <c r="A4" s="5" t="s">
        <v>40</v>
      </c>
      <c r="B4" s="52"/>
      <c r="C4" s="80" t="s">
        <v>493</v>
      </c>
      <c r="D4" s="80" t="s">
        <v>494</v>
      </c>
      <c r="E4" s="80" t="s">
        <v>495</v>
      </c>
      <c r="F4" s="80" t="s">
        <v>496</v>
      </c>
      <c r="G4" s="80" t="s">
        <v>497</v>
      </c>
      <c r="H4" s="80" t="s">
        <v>498</v>
      </c>
      <c r="I4" s="80" t="s">
        <v>499</v>
      </c>
      <c r="J4" s="80" t="s">
        <v>500</v>
      </c>
      <c r="K4" s="80" t="s">
        <v>501</v>
      </c>
    </row>
    <row r="5" spans="1:11" s="32" customFormat="1" ht="47.25">
      <c r="A5" s="5" t="s">
        <v>29</v>
      </c>
      <c r="B5" s="34" t="s">
        <v>395</v>
      </c>
      <c r="C5" s="81" t="s">
        <v>396</v>
      </c>
      <c r="D5" s="81" t="s">
        <v>397</v>
      </c>
      <c r="E5" s="81" t="s">
        <v>398</v>
      </c>
      <c r="F5" s="81" t="s">
        <v>399</v>
      </c>
      <c r="G5" s="81" t="s">
        <v>400</v>
      </c>
      <c r="H5" s="81" t="s">
        <v>401</v>
      </c>
      <c r="I5" s="81" t="s">
        <v>402</v>
      </c>
      <c r="J5" s="81" t="s">
        <v>502</v>
      </c>
      <c r="K5" s="81" t="s">
        <v>394</v>
      </c>
    </row>
    <row r="6" spans="1:11" ht="28.5" customHeight="1">
      <c r="A6" s="5" t="s">
        <v>41</v>
      </c>
      <c r="B6" s="82">
        <v>48598</v>
      </c>
      <c r="C6" s="83">
        <v>36</v>
      </c>
      <c r="D6" s="83">
        <v>36</v>
      </c>
      <c r="E6" s="83">
        <v>36</v>
      </c>
      <c r="F6" s="83">
        <v>36</v>
      </c>
      <c r="G6" s="83">
        <v>36</v>
      </c>
      <c r="H6" s="83">
        <v>36</v>
      </c>
      <c r="I6" s="83">
        <v>36</v>
      </c>
      <c r="J6" s="83">
        <v>36</v>
      </c>
      <c r="K6" s="83">
        <v>36</v>
      </c>
    </row>
    <row r="7" spans="1:11" ht="33.75" customHeight="1">
      <c r="A7" s="5" t="s">
        <v>42</v>
      </c>
      <c r="B7" s="52" t="s">
        <v>503</v>
      </c>
      <c r="C7" s="52" t="s">
        <v>503</v>
      </c>
      <c r="D7" s="52" t="s">
        <v>503</v>
      </c>
      <c r="E7" s="52" t="s">
        <v>503</v>
      </c>
      <c r="F7" s="52" t="s">
        <v>503</v>
      </c>
      <c r="G7" s="52" t="s">
        <v>503</v>
      </c>
      <c r="H7" s="52" t="s">
        <v>503</v>
      </c>
      <c r="I7" s="52" t="s">
        <v>503</v>
      </c>
      <c r="J7" s="52" t="s">
        <v>503</v>
      </c>
      <c r="K7" s="52" t="s">
        <v>503</v>
      </c>
    </row>
    <row r="8" spans="1:11" ht="57.75" customHeight="1">
      <c r="A8" s="5" t="s">
        <v>43</v>
      </c>
      <c r="B8" s="52" t="s">
        <v>503</v>
      </c>
      <c r="C8" s="52" t="s">
        <v>503</v>
      </c>
      <c r="D8" s="52" t="s">
        <v>503</v>
      </c>
      <c r="E8" s="52" t="s">
        <v>503</v>
      </c>
      <c r="F8" s="52" t="s">
        <v>503</v>
      </c>
      <c r="G8" s="52" t="s">
        <v>503</v>
      </c>
      <c r="H8" s="52" t="s">
        <v>503</v>
      </c>
      <c r="I8" s="52" t="s">
        <v>503</v>
      </c>
      <c r="J8" s="52" t="s">
        <v>503</v>
      </c>
      <c r="K8" s="52" t="s">
        <v>503</v>
      </c>
    </row>
    <row r="9" spans="1:11" ht="33.75" customHeight="1">
      <c r="A9" s="5" t="s">
        <v>26</v>
      </c>
      <c r="B9" s="84" t="s">
        <v>431</v>
      </c>
      <c r="C9" s="85" t="s">
        <v>504</v>
      </c>
      <c r="D9" s="85" t="s">
        <v>505</v>
      </c>
      <c r="E9" s="85" t="s">
        <v>506</v>
      </c>
      <c r="F9" s="85" t="s">
        <v>507</v>
      </c>
      <c r="G9" s="85" t="s">
        <v>508</v>
      </c>
      <c r="H9" s="85" t="s">
        <v>509</v>
      </c>
      <c r="I9" s="85" t="s">
        <v>510</v>
      </c>
      <c r="J9" s="85" t="s">
        <v>511</v>
      </c>
      <c r="K9" s="85" t="s">
        <v>512</v>
      </c>
    </row>
    <row r="10" spans="1:11" ht="28.5" customHeight="1">
      <c r="A10" s="5" t="s">
        <v>44</v>
      </c>
      <c r="B10" s="86">
        <v>44219676.200000003</v>
      </c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64.5" customHeight="1">
      <c r="A11" s="5" t="s">
        <v>45</v>
      </c>
      <c r="B11" s="87" t="s">
        <v>524</v>
      </c>
      <c r="C11" s="81" t="s">
        <v>523</v>
      </c>
      <c r="D11" s="81" t="s">
        <v>523</v>
      </c>
      <c r="E11" s="81" t="s">
        <v>523</v>
      </c>
      <c r="F11" s="81" t="s">
        <v>523</v>
      </c>
      <c r="G11" s="81" t="s">
        <v>523</v>
      </c>
      <c r="H11" s="81" t="s">
        <v>523</v>
      </c>
      <c r="I11" s="81" t="s">
        <v>523</v>
      </c>
      <c r="J11" s="81" t="s">
        <v>523</v>
      </c>
      <c r="K11" s="81" t="s">
        <v>523</v>
      </c>
    </row>
    <row r="12" spans="1:11" ht="81.75" customHeight="1">
      <c r="A12" s="5" t="s">
        <v>46</v>
      </c>
      <c r="B12" s="51" t="s">
        <v>513</v>
      </c>
      <c r="C12" s="34" t="s">
        <v>514</v>
      </c>
      <c r="D12" s="81" t="s">
        <v>515</v>
      </c>
      <c r="E12" s="81" t="s">
        <v>516</v>
      </c>
      <c r="F12" s="81" t="s">
        <v>517</v>
      </c>
      <c r="G12" s="81" t="s">
        <v>518</v>
      </c>
      <c r="H12" s="81" t="s">
        <v>519</v>
      </c>
      <c r="I12" s="81" t="s">
        <v>520</v>
      </c>
      <c r="J12" s="81" t="s">
        <v>521</v>
      </c>
      <c r="K12" s="81" t="s">
        <v>522</v>
      </c>
    </row>
    <row r="13" spans="1:11" ht="78" customHeight="1">
      <c r="A13" s="5" t="s">
        <v>47</v>
      </c>
      <c r="B13" s="51" t="s">
        <v>92</v>
      </c>
      <c r="C13" s="51" t="s">
        <v>92</v>
      </c>
      <c r="D13" s="51" t="s">
        <v>92</v>
      </c>
      <c r="E13" s="51" t="s">
        <v>92</v>
      </c>
      <c r="F13" s="51" t="s">
        <v>92</v>
      </c>
      <c r="G13" s="51" t="s">
        <v>92</v>
      </c>
      <c r="H13" s="51" t="s">
        <v>92</v>
      </c>
      <c r="I13" s="51" t="s">
        <v>92</v>
      </c>
      <c r="J13" s="51" t="s">
        <v>92</v>
      </c>
      <c r="K13" s="51" t="s">
        <v>92</v>
      </c>
    </row>
    <row r="14" spans="1:11" ht="27" customHeight="1">
      <c r="C14" s="85" t="s">
        <v>504</v>
      </c>
      <c r="D14" s="85" t="s">
        <v>505</v>
      </c>
      <c r="E14" s="85" t="s">
        <v>506</v>
      </c>
      <c r="F14" s="85" t="s">
        <v>507</v>
      </c>
      <c r="G14" s="85" t="s">
        <v>508</v>
      </c>
      <c r="H14" s="85" t="s">
        <v>509</v>
      </c>
      <c r="I14" s="85" t="s">
        <v>510</v>
      </c>
      <c r="J14" s="85" t="s">
        <v>511</v>
      </c>
      <c r="K14" s="85" t="s">
        <v>512</v>
      </c>
    </row>
  </sheetData>
  <mergeCells count="1">
    <mergeCell ref="A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1"/>
  <sheetViews>
    <sheetView workbookViewId="0">
      <selection activeCell="H21" sqref="H21"/>
    </sheetView>
  </sheetViews>
  <sheetFormatPr defaultColWidth="49.28515625" defaultRowHeight="15"/>
  <cols>
    <col min="1" max="1" width="49.28515625" style="58"/>
    <col min="2" max="3" width="13.85546875" style="58" bestFit="1" customWidth="1"/>
    <col min="4" max="4" width="8.5703125" style="58" bestFit="1" customWidth="1"/>
    <col min="5" max="5" width="10.5703125" style="58" customWidth="1"/>
    <col min="6" max="6" width="24.85546875" style="58" customWidth="1"/>
    <col min="7" max="7" width="22.7109375" style="58" customWidth="1"/>
    <col min="8" max="8" width="20.42578125" style="58" bestFit="1" customWidth="1"/>
    <col min="9" max="9" width="18.7109375" style="58" customWidth="1"/>
    <col min="10" max="10" width="49.28515625" style="58"/>
    <col min="11" max="11" width="12" style="58" bestFit="1" customWidth="1"/>
    <col min="12" max="16384" width="49.28515625" style="58"/>
  </cols>
  <sheetData>
    <row r="1" spans="1:8">
      <c r="A1" s="56" t="s">
        <v>186</v>
      </c>
      <c r="B1" s="57"/>
    </row>
    <row r="2" spans="1:8" ht="15.75">
      <c r="A2" s="59" t="s">
        <v>439</v>
      </c>
      <c r="B2" s="57"/>
    </row>
    <row r="4" spans="1:8">
      <c r="A4" s="178" t="s">
        <v>188</v>
      </c>
      <c r="B4" s="179"/>
      <c r="C4" s="179"/>
      <c r="D4" s="179"/>
      <c r="E4" s="179"/>
    </row>
    <row r="5" spans="1:8">
      <c r="A5" s="60"/>
      <c r="B5" s="57"/>
      <c r="C5" s="57"/>
      <c r="D5" s="57"/>
      <c r="E5" s="57"/>
    </row>
    <row r="6" spans="1:8">
      <c r="A6" s="61" t="s">
        <v>440</v>
      </c>
      <c r="B6" s="180"/>
      <c r="C6" s="180"/>
      <c r="D6" s="180"/>
      <c r="E6" s="180"/>
    </row>
    <row r="7" spans="1:8">
      <c r="A7" s="181" t="s">
        <v>441</v>
      </c>
      <c r="B7" s="183"/>
      <c r="C7" s="183" t="s">
        <v>442</v>
      </c>
      <c r="D7" s="183" t="s">
        <v>443</v>
      </c>
      <c r="E7" s="183" t="s">
        <v>444</v>
      </c>
    </row>
    <row r="8" spans="1:8">
      <c r="A8" s="182"/>
      <c r="B8" s="184"/>
      <c r="C8" s="184"/>
      <c r="D8" s="184"/>
      <c r="E8" s="184"/>
    </row>
    <row r="9" spans="1:8">
      <c r="A9" s="62" t="s">
        <v>445</v>
      </c>
      <c r="B9" s="63"/>
      <c r="C9" s="63"/>
      <c r="D9" s="64"/>
      <c r="E9" s="64"/>
    </row>
    <row r="10" spans="1:8">
      <c r="A10" s="65" t="s">
        <v>446</v>
      </c>
      <c r="B10" s="63"/>
      <c r="C10" s="63"/>
      <c r="D10" s="64"/>
      <c r="E10" s="64"/>
      <c r="G10" s="66"/>
    </row>
    <row r="11" spans="1:8">
      <c r="A11" s="67" t="s">
        <v>447</v>
      </c>
      <c r="B11" s="68"/>
      <c r="C11" s="69"/>
      <c r="D11" s="69"/>
      <c r="E11" s="70"/>
      <c r="F11" s="71" t="s">
        <v>448</v>
      </c>
      <c r="G11" s="71" t="s">
        <v>449</v>
      </c>
      <c r="H11" s="76">
        <f>(F12+F13+F14)*1000</f>
        <v>1358493.05</v>
      </c>
    </row>
    <row r="12" spans="1:8">
      <c r="A12" s="67" t="s">
        <v>450</v>
      </c>
      <c r="B12" s="68">
        <v>580800.05000000005</v>
      </c>
      <c r="C12" s="72">
        <f>B12/1000</f>
        <v>580.80005000000006</v>
      </c>
      <c r="D12" s="69"/>
      <c r="E12" s="73">
        <f>C12-D12</f>
        <v>580.80005000000006</v>
      </c>
      <c r="F12" s="74">
        <f>E12</f>
        <v>580.80005000000006</v>
      </c>
      <c r="G12" s="74"/>
      <c r="H12" s="76">
        <f>(F19+F21)*1000</f>
        <v>27331.179999999997</v>
      </c>
    </row>
    <row r="13" spans="1:8">
      <c r="A13" s="67" t="s">
        <v>451</v>
      </c>
      <c r="B13" s="68">
        <v>564765.76</v>
      </c>
      <c r="C13" s="72">
        <f t="shared" ref="C13:C60" si="0">B13/1000</f>
        <v>564.76576</v>
      </c>
      <c r="D13" s="72">
        <f>B35/1000</f>
        <v>94.127610000000004</v>
      </c>
      <c r="E13" s="73">
        <f t="shared" ref="E13:E29" si="1">C13-D13</f>
        <v>470.63815</v>
      </c>
      <c r="F13" s="74">
        <f t="shared" ref="F13:F21" si="2">E13</f>
        <v>470.63815</v>
      </c>
      <c r="G13" s="74"/>
    </row>
    <row r="14" spans="1:8">
      <c r="A14" s="67" t="s">
        <v>452</v>
      </c>
      <c r="B14" s="68">
        <v>368465.86</v>
      </c>
      <c r="C14" s="72">
        <f t="shared" si="0"/>
        <v>368.46585999999996</v>
      </c>
      <c r="D14" s="72">
        <f>B39/1000</f>
        <v>61.411010000000005</v>
      </c>
      <c r="E14" s="73">
        <f t="shared" si="1"/>
        <v>307.05484999999999</v>
      </c>
      <c r="F14" s="74">
        <f t="shared" si="2"/>
        <v>307.05484999999999</v>
      </c>
      <c r="G14" s="74"/>
    </row>
    <row r="15" spans="1:8">
      <c r="A15" s="67" t="s">
        <v>453</v>
      </c>
      <c r="B15" s="68">
        <v>2054134.84</v>
      </c>
      <c r="C15" s="72">
        <f t="shared" si="0"/>
        <v>2054.1348400000002</v>
      </c>
      <c r="D15" s="69"/>
      <c r="E15" s="73">
        <f t="shared" si="1"/>
        <v>2054.1348400000002</v>
      </c>
      <c r="F15" s="74"/>
      <c r="G15" s="74">
        <f t="shared" ref="G15:G29" si="3">E15</f>
        <v>2054.1348400000002</v>
      </c>
    </row>
    <row r="16" spans="1:8">
      <c r="A16" s="67" t="s">
        <v>454</v>
      </c>
      <c r="B16" s="68">
        <v>236100.58</v>
      </c>
      <c r="C16" s="72">
        <f t="shared" si="0"/>
        <v>236.10057999999998</v>
      </c>
      <c r="D16" s="69"/>
      <c r="E16" s="73">
        <f t="shared" si="1"/>
        <v>236.10057999999998</v>
      </c>
      <c r="F16" s="74"/>
      <c r="G16" s="74">
        <f t="shared" si="3"/>
        <v>236.10057999999998</v>
      </c>
    </row>
    <row r="17" spans="1:8">
      <c r="A17" s="67" t="s">
        <v>455</v>
      </c>
      <c r="B17" s="68">
        <v>2228275</v>
      </c>
      <c r="C17" s="72">
        <f t="shared" si="0"/>
        <v>2228.2750000000001</v>
      </c>
      <c r="D17" s="72">
        <f>B43/1000</f>
        <v>701.39565000000005</v>
      </c>
      <c r="E17" s="73">
        <f t="shared" si="1"/>
        <v>1526.8793500000002</v>
      </c>
      <c r="F17" s="74">
        <f>E17</f>
        <v>1526.8793500000002</v>
      </c>
      <c r="G17" s="74"/>
      <c r="H17" s="58">
        <f>F17*1000</f>
        <v>1526879.35</v>
      </c>
    </row>
    <row r="18" spans="1:8">
      <c r="A18" s="67" t="s">
        <v>456</v>
      </c>
      <c r="B18" s="68">
        <v>155194.04999999999</v>
      </c>
      <c r="C18" s="72">
        <f t="shared" si="0"/>
        <v>155.19404999999998</v>
      </c>
      <c r="D18" s="69"/>
      <c r="E18" s="73">
        <f t="shared" si="1"/>
        <v>155.19404999999998</v>
      </c>
      <c r="F18" s="74"/>
      <c r="G18" s="74">
        <f t="shared" si="3"/>
        <v>155.19404999999998</v>
      </c>
    </row>
    <row r="19" spans="1:8">
      <c r="A19" s="67" t="s">
        <v>457</v>
      </c>
      <c r="B19" s="68">
        <v>11500</v>
      </c>
      <c r="C19" s="72">
        <f t="shared" si="0"/>
        <v>11.5</v>
      </c>
      <c r="D19" s="72">
        <f>B48/1000</f>
        <v>1.91682</v>
      </c>
      <c r="E19" s="73">
        <f t="shared" si="1"/>
        <v>9.5831800000000005</v>
      </c>
      <c r="F19" s="74">
        <f t="shared" si="2"/>
        <v>9.5831800000000005</v>
      </c>
      <c r="G19" s="74"/>
      <c r="H19" s="58">
        <f>F19*1000</f>
        <v>9583.18</v>
      </c>
    </row>
    <row r="20" spans="1:8">
      <c r="A20" s="67" t="s">
        <v>458</v>
      </c>
      <c r="B20" s="68">
        <v>2350177.35</v>
      </c>
      <c r="C20" s="72">
        <f t="shared" si="0"/>
        <v>2350.1773499999999</v>
      </c>
      <c r="D20" s="69"/>
      <c r="E20" s="73">
        <f t="shared" si="1"/>
        <v>2350.1773499999999</v>
      </c>
      <c r="F20" s="74"/>
      <c r="G20" s="74">
        <f t="shared" si="3"/>
        <v>2350.1773499999999</v>
      </c>
      <c r="H20" s="58">
        <f>F21*1000</f>
        <v>17747.999999999996</v>
      </c>
    </row>
    <row r="21" spans="1:8">
      <c r="A21" s="67" t="s">
        <v>459</v>
      </c>
      <c r="B21" s="68">
        <v>21297.599999999999</v>
      </c>
      <c r="C21" s="72">
        <f t="shared" si="0"/>
        <v>21.297599999999999</v>
      </c>
      <c r="D21" s="72">
        <f>B50/1000</f>
        <v>3.5495999999999999</v>
      </c>
      <c r="E21" s="73">
        <f t="shared" si="1"/>
        <v>17.747999999999998</v>
      </c>
      <c r="F21" s="74">
        <f t="shared" si="2"/>
        <v>17.747999999999998</v>
      </c>
      <c r="G21" s="74"/>
    </row>
    <row r="22" spans="1:8">
      <c r="A22" s="67" t="s">
        <v>460</v>
      </c>
      <c r="B22" s="68">
        <v>1078945.55</v>
      </c>
      <c r="C22" s="72">
        <f t="shared" si="0"/>
        <v>1078.9455500000001</v>
      </c>
      <c r="D22" s="69"/>
      <c r="E22" s="73">
        <f t="shared" si="1"/>
        <v>1078.9455500000001</v>
      </c>
      <c r="F22" s="74"/>
      <c r="G22" s="74">
        <f t="shared" si="3"/>
        <v>1078.9455500000001</v>
      </c>
    </row>
    <row r="23" spans="1:8">
      <c r="A23" s="67" t="s">
        <v>461</v>
      </c>
      <c r="B23" s="68">
        <v>889557.26</v>
      </c>
      <c r="C23" s="72">
        <f t="shared" si="0"/>
        <v>889.55726000000004</v>
      </c>
      <c r="D23" s="69"/>
      <c r="E23" s="73">
        <f t="shared" si="1"/>
        <v>889.55726000000004</v>
      </c>
      <c r="F23" s="74"/>
      <c r="G23" s="74">
        <f t="shared" si="3"/>
        <v>889.55726000000004</v>
      </c>
    </row>
    <row r="24" spans="1:8" ht="24">
      <c r="A24" s="67" t="s">
        <v>462</v>
      </c>
      <c r="B24" s="68">
        <v>1136837.6599999999</v>
      </c>
      <c r="C24" s="72">
        <f t="shared" si="0"/>
        <v>1136.8376599999999</v>
      </c>
      <c r="D24" s="69"/>
      <c r="E24" s="73">
        <f t="shared" si="1"/>
        <v>1136.8376599999999</v>
      </c>
      <c r="F24" s="74"/>
      <c r="G24" s="74">
        <f t="shared" si="3"/>
        <v>1136.8376599999999</v>
      </c>
    </row>
    <row r="25" spans="1:8">
      <c r="A25" s="67" t="s">
        <v>463</v>
      </c>
      <c r="B25" s="68">
        <v>1289760.5</v>
      </c>
      <c r="C25" s="72">
        <f t="shared" si="0"/>
        <v>1289.7605000000001</v>
      </c>
      <c r="D25" s="69"/>
      <c r="E25" s="73">
        <f t="shared" si="1"/>
        <v>1289.7605000000001</v>
      </c>
      <c r="F25" s="74"/>
      <c r="G25" s="74">
        <f t="shared" si="3"/>
        <v>1289.7605000000001</v>
      </c>
    </row>
    <row r="26" spans="1:8">
      <c r="A26" s="67" t="s">
        <v>464</v>
      </c>
      <c r="B26" s="68">
        <v>63844.46</v>
      </c>
      <c r="C26" s="72">
        <f t="shared" si="0"/>
        <v>63.844459999999998</v>
      </c>
      <c r="D26" s="69"/>
      <c r="E26" s="73">
        <f t="shared" si="1"/>
        <v>63.844459999999998</v>
      </c>
      <c r="F26" s="74"/>
      <c r="G26" s="74">
        <f t="shared" si="3"/>
        <v>63.844459999999998</v>
      </c>
    </row>
    <row r="27" spans="1:8">
      <c r="A27" s="67" t="s">
        <v>465</v>
      </c>
      <c r="B27" s="68">
        <v>949187.29</v>
      </c>
      <c r="C27" s="72">
        <f t="shared" si="0"/>
        <v>949.18729000000008</v>
      </c>
      <c r="D27" s="69"/>
      <c r="E27" s="73">
        <f t="shared" si="1"/>
        <v>949.18729000000008</v>
      </c>
      <c r="F27" s="74"/>
      <c r="G27" s="74">
        <f t="shared" si="3"/>
        <v>949.18729000000008</v>
      </c>
    </row>
    <row r="28" spans="1:8">
      <c r="A28" s="67" t="s">
        <v>466</v>
      </c>
      <c r="B28" s="68">
        <v>22700</v>
      </c>
      <c r="C28" s="72">
        <f t="shared" si="0"/>
        <v>22.7</v>
      </c>
      <c r="D28" s="69"/>
      <c r="E28" s="73">
        <f t="shared" si="1"/>
        <v>22.7</v>
      </c>
      <c r="F28" s="74"/>
      <c r="G28" s="74">
        <f t="shared" si="3"/>
        <v>22.7</v>
      </c>
    </row>
    <row r="29" spans="1:8">
      <c r="A29" s="67" t="s">
        <v>467</v>
      </c>
      <c r="B29" s="68">
        <v>3800</v>
      </c>
      <c r="C29" s="72">
        <f t="shared" si="0"/>
        <v>3.8</v>
      </c>
      <c r="D29" s="69"/>
      <c r="E29" s="73">
        <f t="shared" si="1"/>
        <v>3.8</v>
      </c>
      <c r="F29" s="74"/>
      <c r="G29" s="74">
        <f t="shared" si="3"/>
        <v>3.8</v>
      </c>
    </row>
    <row r="30" spans="1:8">
      <c r="A30" s="67"/>
      <c r="B30" s="68">
        <f>SUM(B12:B29)</f>
        <v>14005343.810000002</v>
      </c>
      <c r="C30" s="72">
        <f>SUM(C12:C29)</f>
        <v>14005.343809999998</v>
      </c>
      <c r="D30" s="69"/>
      <c r="E30" s="73">
        <f>SUM(E12:E29)</f>
        <v>13142.943119999998</v>
      </c>
      <c r="F30" s="75">
        <f>SUM(F12:F29)</f>
        <v>2912.7035800000003</v>
      </c>
      <c r="G30" s="75">
        <f>SUM(G12:G29)</f>
        <v>10230.23954</v>
      </c>
      <c r="H30" s="76">
        <f>SUM(F30:G30)</f>
        <v>13142.94312</v>
      </c>
    </row>
    <row r="31" spans="1:8">
      <c r="A31" s="65" t="s">
        <v>468</v>
      </c>
      <c r="B31" s="63"/>
      <c r="C31" s="72"/>
      <c r="D31" s="64"/>
      <c r="E31" s="64"/>
    </row>
    <row r="32" spans="1:8">
      <c r="A32" s="67" t="s">
        <v>447</v>
      </c>
      <c r="B32" s="69"/>
      <c r="C32" s="72"/>
      <c r="D32" s="69"/>
      <c r="E32" s="69"/>
    </row>
    <row r="33" spans="1:7">
      <c r="A33" s="67" t="s">
        <v>469</v>
      </c>
      <c r="B33" s="68">
        <v>548950</v>
      </c>
      <c r="C33" s="72">
        <f t="shared" si="0"/>
        <v>548.95000000000005</v>
      </c>
      <c r="D33" s="69"/>
      <c r="E33" s="70"/>
      <c r="F33" s="74"/>
      <c r="G33" s="74">
        <f>C33</f>
        <v>548.95000000000005</v>
      </c>
    </row>
    <row r="34" spans="1:7">
      <c r="A34" s="67" t="s">
        <v>450</v>
      </c>
      <c r="C34" s="72"/>
      <c r="D34" s="69"/>
      <c r="E34" s="70"/>
      <c r="F34" s="74"/>
      <c r="G34" s="74">
        <f t="shared" ref="G34:G60" si="4">C34</f>
        <v>0</v>
      </c>
    </row>
    <row r="35" spans="1:7">
      <c r="A35" s="67" t="s">
        <v>451</v>
      </c>
      <c r="B35" s="68">
        <v>94127.61</v>
      </c>
      <c r="D35" s="69"/>
      <c r="E35" s="70"/>
      <c r="F35" s="74"/>
      <c r="G35" s="74">
        <f t="shared" si="4"/>
        <v>0</v>
      </c>
    </row>
    <row r="36" spans="1:7">
      <c r="A36" s="67" t="s">
        <v>470</v>
      </c>
      <c r="B36" s="68">
        <v>427053.12</v>
      </c>
      <c r="C36" s="72">
        <f t="shared" si="0"/>
        <v>427.05311999999998</v>
      </c>
      <c r="D36" s="69"/>
      <c r="E36" s="70"/>
      <c r="F36" s="74"/>
      <c r="G36" s="74">
        <f t="shared" si="4"/>
        <v>427.05311999999998</v>
      </c>
    </row>
    <row r="37" spans="1:7">
      <c r="A37" s="67" t="s">
        <v>471</v>
      </c>
      <c r="B37" s="68">
        <v>61655.71</v>
      </c>
      <c r="C37" s="72">
        <f t="shared" si="0"/>
        <v>61.655709999999999</v>
      </c>
      <c r="D37" s="69"/>
      <c r="E37" s="70"/>
      <c r="F37" s="74"/>
      <c r="G37" s="74">
        <f t="shared" si="4"/>
        <v>61.655709999999999</v>
      </c>
    </row>
    <row r="38" spans="1:7">
      <c r="A38" s="67" t="s">
        <v>472</v>
      </c>
      <c r="B38" s="68">
        <v>390920.88</v>
      </c>
      <c r="C38" s="72">
        <f t="shared" si="0"/>
        <v>390.92088000000001</v>
      </c>
      <c r="D38" s="69"/>
      <c r="E38" s="70"/>
      <c r="F38" s="74"/>
      <c r="G38" s="74">
        <f t="shared" si="4"/>
        <v>390.92088000000001</v>
      </c>
    </row>
    <row r="39" spans="1:7">
      <c r="A39" s="67" t="s">
        <v>452</v>
      </c>
      <c r="B39" s="68">
        <v>61411.01</v>
      </c>
      <c r="D39" s="69"/>
      <c r="E39" s="70"/>
      <c r="F39" s="74"/>
      <c r="G39" s="74">
        <f t="shared" si="4"/>
        <v>0</v>
      </c>
    </row>
    <row r="40" spans="1:7">
      <c r="A40" s="67" t="s">
        <v>473</v>
      </c>
      <c r="B40" s="68">
        <v>893855.05</v>
      </c>
      <c r="C40" s="72">
        <f t="shared" si="0"/>
        <v>893.85505000000001</v>
      </c>
      <c r="D40" s="69"/>
      <c r="E40" s="70"/>
      <c r="F40" s="74"/>
      <c r="G40" s="74">
        <f t="shared" si="4"/>
        <v>893.85505000000001</v>
      </c>
    </row>
    <row r="41" spans="1:7">
      <c r="A41" s="67" t="s">
        <v>454</v>
      </c>
      <c r="B41" s="68">
        <v>39350.199999999997</v>
      </c>
      <c r="C41" s="72">
        <f t="shared" si="0"/>
        <v>39.350199999999994</v>
      </c>
      <c r="D41" s="69"/>
      <c r="E41" s="70"/>
      <c r="F41" s="74"/>
      <c r="G41" s="74">
        <f t="shared" si="4"/>
        <v>39.350199999999994</v>
      </c>
    </row>
    <row r="42" spans="1:7">
      <c r="A42" s="67" t="s">
        <v>474</v>
      </c>
      <c r="B42" s="68">
        <v>154299</v>
      </c>
      <c r="C42" s="72">
        <f t="shared" si="0"/>
        <v>154.29900000000001</v>
      </c>
      <c r="D42" s="69"/>
      <c r="E42" s="70"/>
      <c r="F42" s="74"/>
      <c r="G42" s="74">
        <f t="shared" si="4"/>
        <v>154.29900000000001</v>
      </c>
    </row>
    <row r="43" spans="1:7">
      <c r="A43" s="67" t="s">
        <v>455</v>
      </c>
      <c r="B43" s="68">
        <v>701395.65</v>
      </c>
      <c r="D43" s="69"/>
      <c r="E43" s="70"/>
      <c r="F43" s="74">
        <f t="shared" ref="F43:F44" si="5">C43</f>
        <v>0</v>
      </c>
      <c r="G43" s="74">
        <f t="shared" si="4"/>
        <v>0</v>
      </c>
    </row>
    <row r="44" spans="1:7">
      <c r="A44" s="67" t="s">
        <v>475</v>
      </c>
      <c r="B44" s="68">
        <v>254128.7</v>
      </c>
      <c r="C44" s="72">
        <f t="shared" si="0"/>
        <v>254.12870000000001</v>
      </c>
      <c r="D44" s="69"/>
      <c r="E44" s="70"/>
      <c r="F44" s="74">
        <f t="shared" si="5"/>
        <v>254.12870000000001</v>
      </c>
      <c r="G44" s="74"/>
    </row>
    <row r="45" spans="1:7">
      <c r="A45" s="67" t="s">
        <v>476</v>
      </c>
      <c r="B45" s="68">
        <v>64503259.710000001</v>
      </c>
      <c r="C45" s="72">
        <f t="shared" si="0"/>
        <v>64503.259709999998</v>
      </c>
      <c r="D45" s="69"/>
      <c r="E45" s="70"/>
      <c r="F45" s="74"/>
      <c r="G45" s="74">
        <f t="shared" si="4"/>
        <v>64503.259709999998</v>
      </c>
    </row>
    <row r="46" spans="1:7">
      <c r="A46" s="67" t="s">
        <v>477</v>
      </c>
      <c r="B46" s="68">
        <v>412085.89</v>
      </c>
      <c r="C46" s="77">
        <f>B46/1000+1686.9+544.9</f>
        <v>2643.88589</v>
      </c>
      <c r="D46" s="69"/>
      <c r="E46" s="70"/>
      <c r="F46" s="74"/>
      <c r="G46" s="74">
        <f t="shared" si="4"/>
        <v>2643.88589</v>
      </c>
    </row>
    <row r="47" spans="1:7">
      <c r="A47" s="67" t="s">
        <v>478</v>
      </c>
      <c r="B47" s="68">
        <v>558600.73</v>
      </c>
      <c r="C47" s="72">
        <f t="shared" si="0"/>
        <v>558.60073</v>
      </c>
      <c r="D47" s="69"/>
      <c r="E47" s="70"/>
      <c r="F47" s="74"/>
      <c r="G47" s="74">
        <f t="shared" si="4"/>
        <v>558.60073</v>
      </c>
    </row>
    <row r="48" spans="1:7">
      <c r="A48" s="67" t="s">
        <v>457</v>
      </c>
      <c r="B48" s="68">
        <v>1916.82</v>
      </c>
      <c r="D48" s="69"/>
      <c r="E48" s="70"/>
      <c r="F48" s="74"/>
      <c r="G48" s="74">
        <f t="shared" si="4"/>
        <v>0</v>
      </c>
    </row>
    <row r="49" spans="1:8">
      <c r="A49" s="67" t="s">
        <v>479</v>
      </c>
      <c r="B49" s="68">
        <v>885934.97</v>
      </c>
      <c r="C49" s="72">
        <f t="shared" si="0"/>
        <v>885.93497000000002</v>
      </c>
      <c r="D49" s="69"/>
      <c r="E49" s="70"/>
      <c r="F49" s="74"/>
      <c r="G49" s="74">
        <f t="shared" si="4"/>
        <v>885.93497000000002</v>
      </c>
    </row>
    <row r="50" spans="1:8">
      <c r="A50" s="67" t="s">
        <v>459</v>
      </c>
      <c r="B50" s="68">
        <v>3549.6</v>
      </c>
      <c r="D50" s="69"/>
      <c r="E50" s="70"/>
      <c r="F50" s="74"/>
      <c r="G50" s="74">
        <f t="shared" si="4"/>
        <v>0</v>
      </c>
    </row>
    <row r="51" spans="1:8">
      <c r="A51" s="67" t="s">
        <v>461</v>
      </c>
      <c r="B51" s="68">
        <v>1701731.39</v>
      </c>
      <c r="C51" s="72">
        <f t="shared" si="0"/>
        <v>1701.7313899999999</v>
      </c>
      <c r="D51" s="69"/>
      <c r="E51" s="70"/>
      <c r="F51" s="74"/>
      <c r="G51" s="74">
        <f t="shared" si="4"/>
        <v>1701.7313899999999</v>
      </c>
    </row>
    <row r="52" spans="1:8" ht="24">
      <c r="A52" s="67" t="s">
        <v>480</v>
      </c>
      <c r="B52" s="68">
        <v>122784.92</v>
      </c>
      <c r="C52" s="72">
        <f t="shared" si="0"/>
        <v>122.78492</v>
      </c>
      <c r="D52" s="69"/>
      <c r="E52" s="70"/>
      <c r="F52" s="74">
        <f>C52</f>
        <v>122.78492</v>
      </c>
      <c r="G52" s="74"/>
    </row>
    <row r="53" spans="1:8">
      <c r="A53" s="67" t="s">
        <v>481</v>
      </c>
      <c r="B53" s="68">
        <v>449095.61</v>
      </c>
      <c r="C53" s="72">
        <f t="shared" si="0"/>
        <v>449.09560999999997</v>
      </c>
      <c r="D53" s="69"/>
      <c r="E53" s="70"/>
      <c r="F53" s="74"/>
      <c r="G53" s="74">
        <f t="shared" si="4"/>
        <v>449.09560999999997</v>
      </c>
    </row>
    <row r="54" spans="1:8" ht="24">
      <c r="A54" s="67" t="s">
        <v>482</v>
      </c>
      <c r="B54" s="68">
        <v>254400</v>
      </c>
      <c r="C54" s="72">
        <f t="shared" si="0"/>
        <v>254.4</v>
      </c>
      <c r="D54" s="69"/>
      <c r="E54" s="70"/>
      <c r="F54" s="74"/>
      <c r="G54" s="74">
        <f t="shared" si="4"/>
        <v>254.4</v>
      </c>
    </row>
    <row r="55" spans="1:8">
      <c r="A55" s="67" t="s">
        <v>483</v>
      </c>
      <c r="B55" s="68">
        <v>214850.91</v>
      </c>
      <c r="C55" s="72">
        <f t="shared" si="0"/>
        <v>214.85091</v>
      </c>
      <c r="D55" s="69"/>
      <c r="E55" s="70"/>
      <c r="F55" s="74"/>
      <c r="G55" s="74">
        <f t="shared" si="4"/>
        <v>214.85091</v>
      </c>
    </row>
    <row r="56" spans="1:8">
      <c r="A56" s="67" t="s">
        <v>463</v>
      </c>
      <c r="B56" s="68">
        <v>1289760.5</v>
      </c>
      <c r="C56" s="72">
        <f t="shared" si="0"/>
        <v>1289.7605000000001</v>
      </c>
      <c r="D56" s="69"/>
      <c r="E56" s="70"/>
      <c r="F56" s="74"/>
      <c r="G56" s="74">
        <f t="shared" si="4"/>
        <v>1289.7605000000001</v>
      </c>
    </row>
    <row r="57" spans="1:8">
      <c r="A57" s="67" t="s">
        <v>484</v>
      </c>
      <c r="B57" s="68">
        <v>324130.11</v>
      </c>
      <c r="C57" s="72">
        <f t="shared" si="0"/>
        <v>324.13011</v>
      </c>
      <c r="D57" s="69"/>
      <c r="E57" s="70"/>
      <c r="F57" s="74"/>
      <c r="G57" s="74">
        <f t="shared" si="4"/>
        <v>324.13011</v>
      </c>
    </row>
    <row r="58" spans="1:8">
      <c r="A58" s="67" t="s">
        <v>464</v>
      </c>
      <c r="B58" s="68">
        <v>15295.58</v>
      </c>
      <c r="C58" s="72">
        <f t="shared" si="0"/>
        <v>15.295579999999999</v>
      </c>
      <c r="D58" s="69"/>
      <c r="E58" s="70"/>
      <c r="F58" s="74"/>
      <c r="G58" s="74">
        <f t="shared" si="4"/>
        <v>15.295579999999999</v>
      </c>
    </row>
    <row r="59" spans="1:8">
      <c r="A59" s="67" t="s">
        <v>466</v>
      </c>
      <c r="B59" s="68">
        <v>22312.1</v>
      </c>
      <c r="C59" s="72">
        <f t="shared" si="0"/>
        <v>22.312099999999997</v>
      </c>
      <c r="D59" s="69"/>
      <c r="E59" s="70"/>
      <c r="F59" s="74"/>
      <c r="G59" s="74">
        <f t="shared" si="4"/>
        <v>22.312099999999997</v>
      </c>
    </row>
    <row r="60" spans="1:8">
      <c r="A60" s="67" t="s">
        <v>485</v>
      </c>
      <c r="B60" s="68">
        <v>18000</v>
      </c>
      <c r="C60" s="72">
        <f t="shared" si="0"/>
        <v>18</v>
      </c>
      <c r="D60" s="69"/>
      <c r="E60" s="70"/>
      <c r="F60" s="74"/>
      <c r="G60" s="74">
        <f t="shared" si="4"/>
        <v>18</v>
      </c>
    </row>
    <row r="61" spans="1:8">
      <c r="B61" s="66">
        <f>SUM(B33:B60)</f>
        <v>74404855.769999981</v>
      </c>
      <c r="C61" s="72">
        <f>SUM(C33:C60)</f>
        <v>75774.255080000017</v>
      </c>
      <c r="F61" s="75">
        <f>SUM(F33:F60)</f>
        <v>376.91362000000004</v>
      </c>
      <c r="G61" s="75">
        <f>SUM(G33:G60)</f>
        <v>75397.341460000011</v>
      </c>
      <c r="H61" s="76">
        <f>SUM(F61:G61)</f>
        <v>75774.255080000017</v>
      </c>
    </row>
  </sheetData>
  <mergeCells count="8">
    <mergeCell ref="A4:E4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selection sqref="A1:XFD1048576"/>
    </sheetView>
  </sheetViews>
  <sheetFormatPr defaultColWidth="33.5703125" defaultRowHeight="15"/>
  <cols>
    <col min="1" max="1" width="5" style="22" bestFit="1" customWidth="1"/>
    <col min="2" max="2" width="54.42578125" style="23" customWidth="1"/>
    <col min="3" max="3" width="24" style="23" customWidth="1"/>
    <col min="4" max="4" width="22.85546875" style="24" customWidth="1"/>
    <col min="5" max="5" width="21.140625" style="24" customWidth="1"/>
    <col min="6" max="6" width="22.85546875" style="24" customWidth="1"/>
    <col min="7" max="7" width="28.85546875" style="24" customWidth="1"/>
    <col min="8" max="8" width="22.5703125" style="24" customWidth="1"/>
    <col min="9" max="16384" width="33.5703125" style="24"/>
  </cols>
  <sheetData>
    <row r="1" spans="1:8" ht="15.75">
      <c r="C1" s="24"/>
      <c r="H1" s="42" t="s">
        <v>0</v>
      </c>
    </row>
    <row r="2" spans="1:8" ht="15.75">
      <c r="C2" s="24"/>
      <c r="H2" s="42" t="s">
        <v>1</v>
      </c>
    </row>
    <row r="3" spans="1:8" ht="15.75">
      <c r="C3" s="24"/>
      <c r="H3" s="42" t="s">
        <v>2</v>
      </c>
    </row>
    <row r="4" spans="1:8" ht="15.75">
      <c r="A4" s="1"/>
    </row>
    <row r="5" spans="1:8" ht="18.75">
      <c r="A5" s="134" t="s">
        <v>3</v>
      </c>
      <c r="B5" s="135"/>
      <c r="C5" s="135"/>
      <c r="D5" s="144"/>
      <c r="E5" s="144"/>
      <c r="F5" s="144"/>
      <c r="G5" s="144"/>
      <c r="H5" s="144"/>
    </row>
    <row r="6" spans="1:8" ht="18.75">
      <c r="A6" s="132" t="s">
        <v>4</v>
      </c>
      <c r="B6" s="133"/>
      <c r="C6" s="133"/>
      <c r="D6" s="144"/>
      <c r="E6" s="144"/>
      <c r="F6" s="144"/>
      <c r="G6" s="144"/>
      <c r="H6" s="144"/>
    </row>
    <row r="7" spans="1:8" ht="15.75">
      <c r="A7" s="1"/>
    </row>
    <row r="8" spans="1:8" ht="15.75">
      <c r="A8" s="1"/>
    </row>
    <row r="9" spans="1:8">
      <c r="A9" s="168" t="s">
        <v>5</v>
      </c>
      <c r="B9" s="169"/>
      <c r="C9" s="169"/>
      <c r="D9" s="169"/>
      <c r="E9" s="169"/>
      <c r="F9" s="169"/>
      <c r="G9" s="169"/>
      <c r="H9" s="170"/>
    </row>
    <row r="10" spans="1:8" ht="15.75">
      <c r="A10" s="95" t="s">
        <v>58</v>
      </c>
      <c r="B10" s="100" t="s">
        <v>6</v>
      </c>
      <c r="C10" s="130" t="s">
        <v>90</v>
      </c>
      <c r="D10" s="142"/>
      <c r="E10" s="142"/>
      <c r="F10" s="142"/>
      <c r="G10" s="142"/>
      <c r="H10" s="142"/>
    </row>
    <row r="11" spans="1:8" ht="15.75">
      <c r="A11" s="95" t="s">
        <v>59</v>
      </c>
      <c r="B11" s="100" t="s">
        <v>7</v>
      </c>
      <c r="C11" s="130" t="s">
        <v>88</v>
      </c>
      <c r="D11" s="142"/>
      <c r="E11" s="142"/>
      <c r="F11" s="142"/>
      <c r="G11" s="142"/>
      <c r="H11" s="142"/>
    </row>
    <row r="12" spans="1:8" ht="31.5">
      <c r="A12" s="99" t="s">
        <v>60</v>
      </c>
      <c r="B12" s="98" t="s">
        <v>8</v>
      </c>
      <c r="C12" s="164" t="s">
        <v>89</v>
      </c>
      <c r="D12" s="142"/>
      <c r="E12" s="142"/>
      <c r="F12" s="142"/>
      <c r="G12" s="142"/>
      <c r="H12" s="142"/>
    </row>
    <row r="13" spans="1:8" ht="31.5">
      <c r="A13" s="95" t="s">
        <v>61</v>
      </c>
      <c r="B13" s="100" t="s">
        <v>9</v>
      </c>
      <c r="C13" s="165" t="s">
        <v>543</v>
      </c>
      <c r="D13" s="142"/>
      <c r="E13" s="142"/>
      <c r="F13" s="142"/>
      <c r="G13" s="142"/>
      <c r="H13" s="142"/>
    </row>
    <row r="14" spans="1:8" ht="47.25">
      <c r="A14" s="95" t="s">
        <v>62</v>
      </c>
      <c r="B14" s="100" t="s">
        <v>10</v>
      </c>
      <c r="C14" s="130" t="s">
        <v>544</v>
      </c>
      <c r="D14" s="142"/>
      <c r="E14" s="142"/>
      <c r="F14" s="142"/>
      <c r="G14" s="142"/>
      <c r="H14" s="142"/>
    </row>
    <row r="15" spans="1:8" ht="126">
      <c r="A15" s="95" t="s">
        <v>63</v>
      </c>
      <c r="B15" s="100" t="s">
        <v>11</v>
      </c>
      <c r="C15" s="130" t="s">
        <v>540</v>
      </c>
      <c r="D15" s="142"/>
      <c r="E15" s="142"/>
      <c r="F15" s="142"/>
      <c r="G15" s="142"/>
      <c r="H15" s="142"/>
    </row>
    <row r="16" spans="1:8" ht="63">
      <c r="A16" s="95" t="s">
        <v>64</v>
      </c>
      <c r="B16" s="100" t="s">
        <v>12</v>
      </c>
      <c r="C16" s="130" t="s">
        <v>91</v>
      </c>
      <c r="D16" s="142"/>
      <c r="E16" s="142"/>
      <c r="F16" s="142"/>
      <c r="G16" s="142"/>
      <c r="H16" s="142"/>
    </row>
    <row r="17" spans="1:8" ht="15.75">
      <c r="A17" s="95" t="s">
        <v>65</v>
      </c>
      <c r="B17" s="100" t="s">
        <v>13</v>
      </c>
      <c r="C17" s="163">
        <v>72104</v>
      </c>
      <c r="D17" s="142"/>
      <c r="E17" s="142"/>
      <c r="F17" s="142"/>
      <c r="G17" s="142"/>
      <c r="H17" s="142"/>
    </row>
    <row r="18" spans="1:8" ht="31.5">
      <c r="A18" s="95" t="s">
        <v>66</v>
      </c>
      <c r="B18" s="100" t="s">
        <v>14</v>
      </c>
      <c r="C18" s="163">
        <v>618</v>
      </c>
      <c r="D18" s="142"/>
      <c r="E18" s="142"/>
      <c r="F18" s="142"/>
      <c r="G18" s="142"/>
      <c r="H18" s="142"/>
    </row>
    <row r="19" spans="1:8" ht="31.5">
      <c r="A19" s="95" t="s">
        <v>67</v>
      </c>
      <c r="B19" s="100" t="s">
        <v>15</v>
      </c>
      <c r="C19" s="130" t="s">
        <v>92</v>
      </c>
      <c r="D19" s="142"/>
      <c r="E19" s="142"/>
      <c r="F19" s="142"/>
      <c r="G19" s="142"/>
      <c r="H19" s="142"/>
    </row>
    <row r="20" spans="1:8" ht="47.25">
      <c r="A20" s="95" t="s">
        <v>68</v>
      </c>
      <c r="B20" s="100" t="s">
        <v>16</v>
      </c>
      <c r="C20" s="130" t="s">
        <v>92</v>
      </c>
      <c r="D20" s="142"/>
      <c r="E20" s="142"/>
      <c r="F20" s="142"/>
      <c r="G20" s="142"/>
      <c r="H20" s="142"/>
    </row>
    <row r="21" spans="1:8">
      <c r="A21" s="120" t="s">
        <v>69</v>
      </c>
      <c r="B21" s="130" t="s">
        <v>17</v>
      </c>
      <c r="C21" s="130" t="s">
        <v>408</v>
      </c>
      <c r="D21" s="142"/>
      <c r="E21" s="142"/>
      <c r="F21" s="142"/>
      <c r="G21" s="142"/>
      <c r="H21" s="142"/>
    </row>
    <row r="22" spans="1:8">
      <c r="A22" s="167"/>
      <c r="B22" s="130"/>
      <c r="C22" s="130" t="s">
        <v>403</v>
      </c>
      <c r="D22" s="142"/>
      <c r="E22" s="142"/>
      <c r="F22" s="142"/>
      <c r="G22" s="142"/>
      <c r="H22" s="142"/>
    </row>
    <row r="23" spans="1:8">
      <c r="A23" s="167"/>
      <c r="B23" s="130"/>
      <c r="C23" s="130" t="s">
        <v>404</v>
      </c>
      <c r="D23" s="142"/>
      <c r="E23" s="142"/>
      <c r="F23" s="142"/>
      <c r="G23" s="142"/>
      <c r="H23" s="142"/>
    </row>
    <row r="24" spans="1:8">
      <c r="A24" s="167"/>
      <c r="B24" s="130"/>
      <c r="C24" s="130" t="s">
        <v>405</v>
      </c>
      <c r="D24" s="142"/>
      <c r="E24" s="142"/>
      <c r="F24" s="142"/>
      <c r="G24" s="142"/>
      <c r="H24" s="142"/>
    </row>
    <row r="25" spans="1:8">
      <c r="A25" s="167"/>
      <c r="B25" s="130"/>
      <c r="C25" s="130" t="s">
        <v>406</v>
      </c>
      <c r="D25" s="142"/>
      <c r="E25" s="142"/>
      <c r="F25" s="142"/>
      <c r="G25" s="142"/>
      <c r="H25" s="142"/>
    </row>
    <row r="26" spans="1:8">
      <c r="A26" s="167"/>
      <c r="B26" s="130"/>
      <c r="C26" s="130" t="s">
        <v>407</v>
      </c>
      <c r="D26" s="142"/>
      <c r="E26" s="142"/>
      <c r="F26" s="142"/>
      <c r="G26" s="142"/>
      <c r="H26" s="142"/>
    </row>
    <row r="27" spans="1:8" ht="110.25">
      <c r="A27" s="95" t="s">
        <v>70</v>
      </c>
      <c r="B27" s="100" t="s">
        <v>18</v>
      </c>
      <c r="C27" s="130" t="s">
        <v>409</v>
      </c>
      <c r="D27" s="142"/>
      <c r="E27" s="142"/>
      <c r="F27" s="142"/>
      <c r="G27" s="142"/>
      <c r="H27" s="142"/>
    </row>
    <row r="28" spans="1:8" ht="15.75">
      <c r="A28" s="139" t="s">
        <v>19</v>
      </c>
      <c r="B28" s="139"/>
      <c r="C28" s="139"/>
      <c r="D28" s="142"/>
      <c r="E28" s="142"/>
      <c r="F28" s="142"/>
      <c r="G28" s="142"/>
      <c r="H28" s="142"/>
    </row>
    <row r="29" spans="1:8" ht="31.5">
      <c r="A29" s="95" t="s">
        <v>71</v>
      </c>
      <c r="B29" s="100" t="s">
        <v>20</v>
      </c>
      <c r="C29" s="130" t="s">
        <v>93</v>
      </c>
      <c r="D29" s="142"/>
      <c r="E29" s="142"/>
      <c r="F29" s="142"/>
      <c r="G29" s="142"/>
      <c r="H29" s="142"/>
    </row>
    <row r="30" spans="1:8">
      <c r="A30" s="120" t="s">
        <v>72</v>
      </c>
      <c r="B30" s="130" t="s">
        <v>21</v>
      </c>
      <c r="C30" s="130" t="s">
        <v>538</v>
      </c>
      <c r="D30" s="142"/>
      <c r="E30" s="142"/>
      <c r="F30" s="142"/>
      <c r="G30" s="142"/>
      <c r="H30" s="142"/>
    </row>
    <row r="31" spans="1:8">
      <c r="A31" s="120"/>
      <c r="B31" s="130"/>
      <c r="C31" s="130" t="s">
        <v>539</v>
      </c>
      <c r="D31" s="142"/>
      <c r="E31" s="142"/>
      <c r="F31" s="142"/>
      <c r="G31" s="142"/>
      <c r="H31" s="142"/>
    </row>
    <row r="32" spans="1:8">
      <c r="A32" s="120"/>
      <c r="B32" s="130"/>
      <c r="C32" s="130" t="s">
        <v>487</v>
      </c>
      <c r="D32" s="142"/>
      <c r="E32" s="142"/>
      <c r="F32" s="142"/>
      <c r="G32" s="142"/>
      <c r="H32" s="142"/>
    </row>
    <row r="33" spans="1:8">
      <c r="A33" s="120"/>
      <c r="B33" s="130"/>
      <c r="C33" s="164" t="s">
        <v>486</v>
      </c>
      <c r="D33" s="142"/>
      <c r="E33" s="142"/>
      <c r="F33" s="142"/>
      <c r="G33" s="142"/>
      <c r="H33" s="142"/>
    </row>
    <row r="34" spans="1:8">
      <c r="A34" s="120"/>
      <c r="B34" s="130"/>
      <c r="C34" s="130" t="s">
        <v>541</v>
      </c>
      <c r="D34" s="142"/>
      <c r="E34" s="142"/>
      <c r="F34" s="142"/>
      <c r="G34" s="142"/>
      <c r="H34" s="142"/>
    </row>
    <row r="35" spans="1:8" ht="47.25">
      <c r="A35" s="95" t="s">
        <v>73</v>
      </c>
      <c r="B35" s="100" t="s">
        <v>22</v>
      </c>
      <c r="C35" s="130" t="s">
        <v>91</v>
      </c>
      <c r="D35" s="142"/>
      <c r="E35" s="142"/>
      <c r="F35" s="142"/>
      <c r="G35" s="142"/>
      <c r="H35" s="142"/>
    </row>
    <row r="36" spans="1:8" ht="63">
      <c r="A36" s="95" t="s">
        <v>74</v>
      </c>
      <c r="B36" s="100" t="s">
        <v>23</v>
      </c>
      <c r="C36" s="130" t="s">
        <v>91</v>
      </c>
      <c r="D36" s="142"/>
      <c r="E36" s="142"/>
      <c r="F36" s="142"/>
      <c r="G36" s="142"/>
      <c r="H36" s="142"/>
    </row>
    <row r="37" spans="1:8" ht="15.75">
      <c r="A37" s="158" t="s">
        <v>24</v>
      </c>
      <c r="B37" s="159"/>
      <c r="C37" s="159"/>
      <c r="D37" s="160"/>
      <c r="E37" s="160"/>
      <c r="F37" s="160"/>
      <c r="G37" s="160"/>
      <c r="H37" s="161"/>
    </row>
    <row r="38" spans="1:8" ht="47.25">
      <c r="A38" s="95" t="s">
        <v>75</v>
      </c>
      <c r="B38" s="100" t="s">
        <v>438</v>
      </c>
      <c r="C38" s="188">
        <f>D44+E44+F44+G44+C44+H44</f>
        <v>19847.899999999998</v>
      </c>
      <c r="D38" s="142"/>
      <c r="E38" s="142"/>
      <c r="F38" s="142"/>
      <c r="G38" s="142"/>
      <c r="H38" s="142"/>
    </row>
    <row r="39" spans="1:8" ht="31.5">
      <c r="A39" s="120" t="s">
        <v>76</v>
      </c>
      <c r="B39" s="100" t="s">
        <v>25</v>
      </c>
      <c r="C39" s="130"/>
      <c r="D39" s="142"/>
      <c r="E39" s="142"/>
      <c r="F39" s="142"/>
      <c r="G39" s="142"/>
      <c r="H39" s="142"/>
    </row>
    <row r="40" spans="1:8" ht="31.5">
      <c r="A40" s="120"/>
      <c r="B40" s="41" t="s">
        <v>26</v>
      </c>
      <c r="C40" s="100" t="s">
        <v>392</v>
      </c>
      <c r="D40" s="100" t="s">
        <v>389</v>
      </c>
      <c r="E40" s="100" t="s">
        <v>390</v>
      </c>
      <c r="F40" s="100" t="s">
        <v>391</v>
      </c>
      <c r="G40" s="100" t="s">
        <v>390</v>
      </c>
      <c r="H40" s="100" t="s">
        <v>393</v>
      </c>
    </row>
    <row r="41" spans="1:8" ht="45">
      <c r="A41" s="120"/>
      <c r="B41" s="41" t="s">
        <v>27</v>
      </c>
      <c r="C41" s="53" t="s">
        <v>436</v>
      </c>
      <c r="D41" s="46" t="s">
        <v>432</v>
      </c>
      <c r="E41" s="53" t="s">
        <v>433</v>
      </c>
      <c r="F41" s="53" t="s">
        <v>434</v>
      </c>
      <c r="G41" s="53" t="s">
        <v>435</v>
      </c>
      <c r="H41" s="53" t="s">
        <v>437</v>
      </c>
    </row>
    <row r="42" spans="1:8" ht="31.5">
      <c r="A42" s="120"/>
      <c r="B42" s="41" t="s">
        <v>28</v>
      </c>
      <c r="C42" s="47" t="s">
        <v>386</v>
      </c>
      <c r="D42" s="47" t="s">
        <v>386</v>
      </c>
      <c r="E42" s="47" t="s">
        <v>386</v>
      </c>
      <c r="F42" s="47" t="s">
        <v>386</v>
      </c>
      <c r="G42" s="47" t="s">
        <v>386</v>
      </c>
      <c r="H42" s="47" t="s">
        <v>386</v>
      </c>
    </row>
    <row r="43" spans="1:8" ht="30">
      <c r="A43" s="120"/>
      <c r="B43" s="41" t="s">
        <v>29</v>
      </c>
      <c r="C43" s="48" t="s">
        <v>385</v>
      </c>
      <c r="D43" s="48" t="s">
        <v>385</v>
      </c>
      <c r="E43" s="48" t="s">
        <v>385</v>
      </c>
      <c r="F43" s="48" t="s">
        <v>385</v>
      </c>
      <c r="G43" s="48" t="s">
        <v>385</v>
      </c>
      <c r="H43" s="48" t="s">
        <v>385</v>
      </c>
    </row>
    <row r="44" spans="1:8" ht="15.75">
      <c r="A44" s="120"/>
      <c r="B44" s="41" t="s">
        <v>30</v>
      </c>
      <c r="C44" s="49">
        <v>16519</v>
      </c>
      <c r="D44" s="49">
        <v>18.100000000000001</v>
      </c>
      <c r="E44" s="49">
        <v>156.6</v>
      </c>
      <c r="F44" s="49">
        <v>1703.6</v>
      </c>
      <c r="G44" s="49">
        <v>1438.5</v>
      </c>
      <c r="H44" s="49">
        <v>12.1</v>
      </c>
    </row>
    <row r="45" spans="1:8" ht="15.75">
      <c r="A45" s="120"/>
      <c r="B45" s="41" t="s">
        <v>31</v>
      </c>
      <c r="C45" s="45">
        <v>3</v>
      </c>
      <c r="D45" s="45">
        <v>1</v>
      </c>
      <c r="E45" s="45">
        <v>1</v>
      </c>
      <c r="F45" s="45">
        <v>2</v>
      </c>
      <c r="G45" s="45">
        <v>1</v>
      </c>
      <c r="H45" s="45">
        <v>1</v>
      </c>
    </row>
    <row r="46" spans="1:8" ht="15.75">
      <c r="A46" s="120"/>
      <c r="B46" s="41" t="s">
        <v>32</v>
      </c>
      <c r="C46" s="50">
        <v>32509</v>
      </c>
      <c r="D46" s="50">
        <v>32509</v>
      </c>
      <c r="E46" s="50">
        <v>32509</v>
      </c>
      <c r="F46" s="50">
        <v>32509</v>
      </c>
      <c r="G46" s="50">
        <v>32509</v>
      </c>
      <c r="H46" s="50">
        <v>35765</v>
      </c>
    </row>
    <row r="47" spans="1:8" ht="15.75">
      <c r="A47" s="120"/>
      <c r="B47" s="41" t="s">
        <v>33</v>
      </c>
      <c r="C47" s="43" t="s">
        <v>387</v>
      </c>
      <c r="D47" s="43" t="s">
        <v>387</v>
      </c>
      <c r="E47" s="43" t="s">
        <v>387</v>
      </c>
      <c r="F47" s="43" t="s">
        <v>387</v>
      </c>
      <c r="G47" s="43" t="s">
        <v>387</v>
      </c>
      <c r="H47" s="43" t="s">
        <v>387</v>
      </c>
    </row>
    <row r="48" spans="1:8" ht="31.5">
      <c r="A48" s="120"/>
      <c r="B48" s="41" t="s">
        <v>34</v>
      </c>
      <c r="C48" s="47" t="s">
        <v>92</v>
      </c>
      <c r="D48" s="47" t="s">
        <v>92</v>
      </c>
      <c r="E48" s="47" t="s">
        <v>92</v>
      </c>
      <c r="F48" s="47" t="s">
        <v>92</v>
      </c>
      <c r="G48" s="47" t="s">
        <v>92</v>
      </c>
      <c r="H48" s="47" t="s">
        <v>92</v>
      </c>
    </row>
    <row r="49" spans="1:8" ht="31.5">
      <c r="A49" s="120"/>
      <c r="B49" s="41" t="s">
        <v>35</v>
      </c>
      <c r="C49" s="47" t="s">
        <v>388</v>
      </c>
      <c r="D49" s="47" t="s">
        <v>388</v>
      </c>
      <c r="E49" s="47" t="s">
        <v>388</v>
      </c>
      <c r="F49" s="47" t="s">
        <v>388</v>
      </c>
      <c r="G49" s="47" t="s">
        <v>388</v>
      </c>
      <c r="H49" s="47" t="s">
        <v>388</v>
      </c>
    </row>
    <row r="50" spans="1:8" ht="78.75">
      <c r="A50" s="120"/>
      <c r="B50" s="41" t="s">
        <v>36</v>
      </c>
      <c r="C50" s="51" t="s">
        <v>429</v>
      </c>
      <c r="D50" s="51" t="s">
        <v>425</v>
      </c>
      <c r="E50" s="51" t="s">
        <v>426</v>
      </c>
      <c r="F50" s="51" t="s">
        <v>427</v>
      </c>
      <c r="G50" s="51" t="s">
        <v>428</v>
      </c>
      <c r="H50" s="51" t="s">
        <v>430</v>
      </c>
    </row>
    <row r="51" spans="1:8" ht="47.25">
      <c r="A51" s="120"/>
      <c r="B51" s="41" t="s">
        <v>37</v>
      </c>
      <c r="C51" s="47" t="s">
        <v>92</v>
      </c>
      <c r="D51" s="47" t="s">
        <v>92</v>
      </c>
      <c r="E51" s="47" t="s">
        <v>92</v>
      </c>
      <c r="F51" s="47" t="s">
        <v>92</v>
      </c>
      <c r="G51" s="47" t="s">
        <v>92</v>
      </c>
      <c r="H51" s="47" t="s">
        <v>92</v>
      </c>
    </row>
    <row r="52" spans="1:8" ht="31.5">
      <c r="A52" s="120"/>
      <c r="B52" s="41" t="s">
        <v>38</v>
      </c>
      <c r="C52" s="52" t="s">
        <v>431</v>
      </c>
      <c r="D52" s="52" t="s">
        <v>431</v>
      </c>
      <c r="E52" s="52" t="s">
        <v>431</v>
      </c>
      <c r="F52" s="52" t="s">
        <v>431</v>
      </c>
      <c r="G52" s="52" t="s">
        <v>431</v>
      </c>
      <c r="H52" s="52" t="s">
        <v>431</v>
      </c>
    </row>
    <row r="53" spans="1:8" ht="31.5">
      <c r="A53" s="95" t="s">
        <v>77</v>
      </c>
      <c r="B53" s="100" t="s">
        <v>542</v>
      </c>
      <c r="C53" s="187">
        <f>C56+D56+E56+F56+G56+H56+C66+D66+E66+F66</f>
        <v>48922</v>
      </c>
      <c r="D53" s="147"/>
      <c r="E53" s="147"/>
      <c r="F53" s="147"/>
      <c r="G53" s="147"/>
      <c r="H53" s="147"/>
    </row>
    <row r="54" spans="1:8" ht="15.75">
      <c r="A54" s="121" t="s">
        <v>78</v>
      </c>
      <c r="B54" s="100" t="s">
        <v>40</v>
      </c>
      <c r="C54" s="100"/>
    </row>
    <row r="55" spans="1:8" ht="45">
      <c r="A55" s="122"/>
      <c r="B55" s="100" t="s">
        <v>29</v>
      </c>
      <c r="C55" s="2" t="s">
        <v>395</v>
      </c>
      <c r="D55" s="25" t="s">
        <v>396</v>
      </c>
      <c r="E55" s="25" t="s">
        <v>397</v>
      </c>
      <c r="F55" s="25" t="s">
        <v>398</v>
      </c>
      <c r="G55" s="25" t="s">
        <v>399</v>
      </c>
      <c r="H55" s="25" t="s">
        <v>400</v>
      </c>
    </row>
    <row r="56" spans="1:8" ht="15.75">
      <c r="A56" s="122"/>
      <c r="B56" s="100" t="s">
        <v>41</v>
      </c>
      <c r="C56" s="82">
        <v>48598</v>
      </c>
      <c r="D56" s="83">
        <v>36</v>
      </c>
      <c r="E56" s="83">
        <v>36</v>
      </c>
      <c r="F56" s="83">
        <v>36</v>
      </c>
      <c r="G56" s="83">
        <v>36</v>
      </c>
      <c r="H56" s="83">
        <v>36</v>
      </c>
    </row>
    <row r="57" spans="1:8" ht="31.5">
      <c r="A57" s="122"/>
      <c r="B57" s="100" t="s">
        <v>42</v>
      </c>
      <c r="C57" s="88" t="s">
        <v>503</v>
      </c>
      <c r="D57" s="88" t="s">
        <v>503</v>
      </c>
      <c r="E57" s="88" t="s">
        <v>503</v>
      </c>
      <c r="F57" s="88" t="s">
        <v>503</v>
      </c>
      <c r="G57" s="88" t="s">
        <v>503</v>
      </c>
      <c r="H57" s="88" t="s">
        <v>503</v>
      </c>
    </row>
    <row r="58" spans="1:8" ht="31.5">
      <c r="A58" s="122"/>
      <c r="B58" s="100" t="s">
        <v>43</v>
      </c>
      <c r="C58" s="88" t="s">
        <v>503</v>
      </c>
      <c r="D58" s="88" t="s">
        <v>503</v>
      </c>
      <c r="E58" s="88" t="s">
        <v>503</v>
      </c>
      <c r="F58" s="88" t="s">
        <v>503</v>
      </c>
      <c r="G58" s="88" t="s">
        <v>503</v>
      </c>
      <c r="H58" s="88" t="s">
        <v>503</v>
      </c>
    </row>
    <row r="59" spans="1:8" ht="15.75">
      <c r="A59" s="122"/>
      <c r="B59" s="100" t="s">
        <v>26</v>
      </c>
      <c r="C59" s="89" t="s">
        <v>431</v>
      </c>
      <c r="D59" s="91" t="s">
        <v>504</v>
      </c>
      <c r="E59" s="91" t="s">
        <v>505</v>
      </c>
      <c r="F59" s="91" t="s">
        <v>506</v>
      </c>
      <c r="G59" s="91" t="s">
        <v>507</v>
      </c>
      <c r="H59" s="91" t="s">
        <v>508</v>
      </c>
    </row>
    <row r="60" spans="1:8" ht="15.75">
      <c r="A60" s="122"/>
      <c r="B60" s="100" t="s">
        <v>44</v>
      </c>
      <c r="C60" s="90">
        <v>44219676.200000003</v>
      </c>
      <c r="D60" s="92" t="s">
        <v>525</v>
      </c>
      <c r="E60" s="92"/>
      <c r="F60" s="92" t="s">
        <v>525</v>
      </c>
      <c r="G60" s="92" t="s">
        <v>525</v>
      </c>
      <c r="H60" s="92" t="s">
        <v>525</v>
      </c>
    </row>
    <row r="61" spans="1:8" ht="60">
      <c r="A61" s="122"/>
      <c r="B61" s="100" t="s">
        <v>45</v>
      </c>
      <c r="C61" s="46" t="s">
        <v>524</v>
      </c>
      <c r="D61" s="25" t="s">
        <v>527</v>
      </c>
      <c r="E61" s="25" t="s">
        <v>527</v>
      </c>
      <c r="F61" s="25" t="s">
        <v>527</v>
      </c>
      <c r="G61" s="25" t="s">
        <v>527</v>
      </c>
      <c r="H61" s="25" t="s">
        <v>527</v>
      </c>
    </row>
    <row r="62" spans="1:8" ht="63">
      <c r="A62" s="122"/>
      <c r="B62" s="100" t="s">
        <v>46</v>
      </c>
      <c r="C62" s="44" t="s">
        <v>526</v>
      </c>
      <c r="D62" s="2" t="s">
        <v>536</v>
      </c>
      <c r="E62" s="25" t="s">
        <v>535</v>
      </c>
      <c r="F62" s="25" t="s">
        <v>534</v>
      </c>
      <c r="G62" s="25" t="s">
        <v>533</v>
      </c>
      <c r="H62" s="25" t="s">
        <v>532</v>
      </c>
    </row>
    <row r="63" spans="1:8" ht="47.25">
      <c r="A63" s="122"/>
      <c r="B63" s="100" t="s">
        <v>47</v>
      </c>
      <c r="C63" s="44" t="s">
        <v>92</v>
      </c>
      <c r="D63" s="44" t="s">
        <v>92</v>
      </c>
      <c r="E63" s="44" t="s">
        <v>92</v>
      </c>
      <c r="F63" s="44" t="s">
        <v>92</v>
      </c>
      <c r="G63" s="44" t="s">
        <v>92</v>
      </c>
      <c r="H63" s="44" t="s">
        <v>92</v>
      </c>
    </row>
    <row r="64" spans="1:8" ht="15.75">
      <c r="A64" s="166"/>
      <c r="B64" s="111" t="s">
        <v>545</v>
      </c>
      <c r="C64" s="109"/>
      <c r="D64" s="109"/>
      <c r="E64" s="109"/>
      <c r="F64" s="109"/>
      <c r="G64" s="109"/>
      <c r="H64" s="109"/>
    </row>
    <row r="65" spans="1:9" ht="30">
      <c r="A65" s="123"/>
      <c r="B65" s="41" t="s">
        <v>29</v>
      </c>
      <c r="C65" s="25" t="s">
        <v>401</v>
      </c>
      <c r="D65" s="25" t="s">
        <v>402</v>
      </c>
      <c r="E65" s="25" t="s">
        <v>502</v>
      </c>
      <c r="F65" s="25" t="s">
        <v>394</v>
      </c>
    </row>
    <row r="66" spans="1:9" ht="15.75">
      <c r="A66" s="123"/>
      <c r="B66" s="41" t="s">
        <v>41</v>
      </c>
      <c r="C66" s="83">
        <v>36</v>
      </c>
      <c r="D66" s="83">
        <v>36</v>
      </c>
      <c r="E66" s="83">
        <v>36</v>
      </c>
      <c r="F66" s="83">
        <v>36</v>
      </c>
    </row>
    <row r="67" spans="1:9" ht="31.5">
      <c r="A67" s="123"/>
      <c r="B67" s="41" t="s">
        <v>42</v>
      </c>
      <c r="C67" s="88" t="s">
        <v>503</v>
      </c>
      <c r="D67" s="88" t="s">
        <v>503</v>
      </c>
      <c r="E67" s="88" t="s">
        <v>503</v>
      </c>
      <c r="F67" s="88" t="s">
        <v>503</v>
      </c>
    </row>
    <row r="68" spans="1:9" ht="31.5">
      <c r="A68" s="123"/>
      <c r="B68" s="41" t="s">
        <v>43</v>
      </c>
      <c r="C68" s="88" t="s">
        <v>503</v>
      </c>
      <c r="D68" s="88" t="s">
        <v>503</v>
      </c>
      <c r="E68" s="88" t="s">
        <v>503</v>
      </c>
      <c r="F68" s="88" t="s">
        <v>503</v>
      </c>
    </row>
    <row r="69" spans="1:9" ht="15.75">
      <c r="A69" s="123"/>
      <c r="B69" s="41" t="s">
        <v>26</v>
      </c>
      <c r="C69" s="91" t="s">
        <v>509</v>
      </c>
      <c r="D69" s="91" t="s">
        <v>510</v>
      </c>
      <c r="E69" s="91" t="s">
        <v>511</v>
      </c>
      <c r="F69" s="91" t="s">
        <v>512</v>
      </c>
    </row>
    <row r="70" spans="1:9" ht="15.75">
      <c r="A70" s="123"/>
      <c r="B70" s="41" t="s">
        <v>44</v>
      </c>
      <c r="C70" s="92" t="s">
        <v>525</v>
      </c>
      <c r="D70" s="92" t="s">
        <v>525</v>
      </c>
      <c r="E70" s="92" t="s">
        <v>525</v>
      </c>
      <c r="F70" s="92" t="s">
        <v>525</v>
      </c>
    </row>
    <row r="71" spans="1:9" ht="60">
      <c r="A71" s="123"/>
      <c r="B71" s="41" t="s">
        <v>45</v>
      </c>
      <c r="C71" s="25" t="s">
        <v>527</v>
      </c>
      <c r="D71" s="25" t="s">
        <v>527</v>
      </c>
      <c r="E71" s="25" t="s">
        <v>527</v>
      </c>
      <c r="F71" s="25" t="s">
        <v>527</v>
      </c>
    </row>
    <row r="72" spans="1:9" ht="60">
      <c r="A72" s="123"/>
      <c r="B72" s="41" t="s">
        <v>46</v>
      </c>
      <c r="C72" s="25" t="s">
        <v>531</v>
      </c>
      <c r="D72" s="25" t="s">
        <v>530</v>
      </c>
      <c r="E72" s="25" t="s">
        <v>529</v>
      </c>
      <c r="F72" s="25" t="s">
        <v>528</v>
      </c>
    </row>
    <row r="73" spans="1:9" ht="47.25">
      <c r="A73" s="123"/>
      <c r="B73" s="41" t="s">
        <v>47</v>
      </c>
      <c r="C73" s="110" t="s">
        <v>92</v>
      </c>
      <c r="D73" s="110" t="s">
        <v>92</v>
      </c>
      <c r="E73" s="110" t="s">
        <v>92</v>
      </c>
      <c r="F73" s="110" t="s">
        <v>92</v>
      </c>
    </row>
    <row r="74" spans="1:9" ht="94.5">
      <c r="A74" s="95" t="s">
        <v>79</v>
      </c>
      <c r="B74" s="100" t="s">
        <v>48</v>
      </c>
      <c r="C74" s="130" t="s">
        <v>91</v>
      </c>
      <c r="D74" s="142"/>
      <c r="E74" s="142"/>
      <c r="F74" s="142"/>
      <c r="G74" s="142"/>
      <c r="H74" s="142"/>
    </row>
    <row r="75" spans="1:9" ht="126">
      <c r="A75" s="95" t="s">
        <v>80</v>
      </c>
      <c r="B75" s="100" t="s">
        <v>49</v>
      </c>
      <c r="C75" s="130" t="s">
        <v>91</v>
      </c>
      <c r="D75" s="142"/>
      <c r="E75" s="142"/>
      <c r="F75" s="142"/>
      <c r="G75" s="142"/>
      <c r="H75" s="142"/>
    </row>
    <row r="76" spans="1:9" ht="15.75">
      <c r="A76" s="155" t="s">
        <v>50</v>
      </c>
      <c r="B76" s="156"/>
      <c r="C76" s="156"/>
      <c r="D76" s="157"/>
      <c r="E76" s="157"/>
      <c r="F76" s="157"/>
      <c r="G76" s="157"/>
      <c r="H76" s="157"/>
    </row>
    <row r="77" spans="1:9" ht="47.25">
      <c r="A77" s="95" t="s">
        <v>81</v>
      </c>
      <c r="B77" s="100" t="s">
        <v>51</v>
      </c>
      <c r="C77" s="130" t="s">
        <v>92</v>
      </c>
      <c r="D77" s="142"/>
      <c r="E77" s="142"/>
      <c r="F77" s="142"/>
      <c r="G77" s="142"/>
      <c r="H77" s="142"/>
    </row>
    <row r="78" spans="1:9" ht="15.75">
      <c r="A78" s="96"/>
      <c r="B78" s="97"/>
      <c r="C78" s="115"/>
      <c r="D78" s="116"/>
      <c r="E78" s="116"/>
      <c r="F78" s="116"/>
      <c r="G78" s="116"/>
      <c r="H78" s="117"/>
    </row>
    <row r="79" spans="1:9">
      <c r="A79" s="121" t="s">
        <v>82</v>
      </c>
      <c r="B79" s="125" t="s">
        <v>52</v>
      </c>
      <c r="C79" s="186" t="s">
        <v>94</v>
      </c>
      <c r="D79" s="147"/>
      <c r="E79" s="147"/>
      <c r="F79" s="147"/>
      <c r="G79" s="147"/>
      <c r="H79" s="148"/>
      <c r="I79" s="24">
        <v>1</v>
      </c>
    </row>
    <row r="80" spans="1:9">
      <c r="A80" s="122"/>
      <c r="B80" s="126"/>
      <c r="C80" s="143" t="s">
        <v>95</v>
      </c>
      <c r="D80" s="144"/>
      <c r="E80" s="144"/>
      <c r="F80" s="144"/>
      <c r="G80" s="144"/>
      <c r="H80" s="145"/>
      <c r="I80" s="24">
        <v>2</v>
      </c>
    </row>
    <row r="81" spans="1:9">
      <c r="A81" s="122"/>
      <c r="B81" s="126"/>
      <c r="C81" s="143" t="s">
        <v>96</v>
      </c>
      <c r="D81" s="144"/>
      <c r="E81" s="144"/>
      <c r="F81" s="144"/>
      <c r="G81" s="144"/>
      <c r="H81" s="145"/>
      <c r="I81" s="24">
        <v>3</v>
      </c>
    </row>
    <row r="82" spans="1:9">
      <c r="A82" s="122"/>
      <c r="B82" s="126"/>
      <c r="C82" s="143" t="s">
        <v>97</v>
      </c>
      <c r="D82" s="144"/>
      <c r="E82" s="144"/>
      <c r="F82" s="144"/>
      <c r="G82" s="144"/>
      <c r="H82" s="145"/>
      <c r="I82" s="24">
        <v>4</v>
      </c>
    </row>
    <row r="83" spans="1:9">
      <c r="A83" s="122"/>
      <c r="B83" s="126"/>
      <c r="C83" s="143" t="s">
        <v>98</v>
      </c>
      <c r="D83" s="144"/>
      <c r="E83" s="144"/>
      <c r="F83" s="144"/>
      <c r="G83" s="144"/>
      <c r="H83" s="145"/>
      <c r="I83" s="24">
        <v>5</v>
      </c>
    </row>
    <row r="84" spans="1:9">
      <c r="A84" s="122"/>
      <c r="B84" s="126"/>
      <c r="C84" s="143" t="s">
        <v>99</v>
      </c>
      <c r="D84" s="144"/>
      <c r="E84" s="144"/>
      <c r="F84" s="144"/>
      <c r="G84" s="144"/>
      <c r="H84" s="145"/>
      <c r="I84" s="24">
        <v>6</v>
      </c>
    </row>
    <row r="85" spans="1:9">
      <c r="A85" s="122"/>
      <c r="B85" s="126"/>
      <c r="C85" s="143" t="s">
        <v>100</v>
      </c>
      <c r="D85" s="144"/>
      <c r="E85" s="144"/>
      <c r="F85" s="144"/>
      <c r="G85" s="144"/>
      <c r="H85" s="145"/>
      <c r="I85" s="24">
        <v>7</v>
      </c>
    </row>
    <row r="86" spans="1:9">
      <c r="A86" s="122"/>
      <c r="B86" s="126"/>
      <c r="C86" s="143" t="s">
        <v>101</v>
      </c>
      <c r="D86" s="144"/>
      <c r="E86" s="144"/>
      <c r="F86" s="144"/>
      <c r="G86" s="144"/>
      <c r="H86" s="145"/>
      <c r="I86" s="24">
        <v>8</v>
      </c>
    </row>
    <row r="87" spans="1:9">
      <c r="A87" s="122"/>
      <c r="B87" s="126"/>
      <c r="C87" s="143" t="s">
        <v>102</v>
      </c>
      <c r="D87" s="144"/>
      <c r="E87" s="144"/>
      <c r="F87" s="144"/>
      <c r="G87" s="144"/>
      <c r="H87" s="145"/>
      <c r="I87" s="24">
        <v>9</v>
      </c>
    </row>
    <row r="88" spans="1:9">
      <c r="A88" s="122"/>
      <c r="B88" s="126"/>
      <c r="C88" s="143" t="s">
        <v>103</v>
      </c>
      <c r="D88" s="144"/>
      <c r="E88" s="144"/>
      <c r="F88" s="144"/>
      <c r="G88" s="144"/>
      <c r="H88" s="145"/>
      <c r="I88" s="24">
        <v>10</v>
      </c>
    </row>
    <row r="89" spans="1:9">
      <c r="A89" s="122"/>
      <c r="B89" s="126"/>
      <c r="C89" s="143" t="s">
        <v>104</v>
      </c>
      <c r="D89" s="144"/>
      <c r="E89" s="144"/>
      <c r="F89" s="144"/>
      <c r="G89" s="144"/>
      <c r="H89" s="145"/>
      <c r="I89" s="24">
        <v>11</v>
      </c>
    </row>
    <row r="90" spans="1:9">
      <c r="A90" s="122"/>
      <c r="B90" s="126"/>
      <c r="C90" s="143" t="s">
        <v>105</v>
      </c>
      <c r="D90" s="144"/>
      <c r="E90" s="144"/>
      <c r="F90" s="144"/>
      <c r="G90" s="144"/>
      <c r="H90" s="145"/>
      <c r="I90" s="24">
        <v>12</v>
      </c>
    </row>
    <row r="91" spans="1:9">
      <c r="A91" s="122"/>
      <c r="B91" s="126"/>
      <c r="C91" s="143" t="s">
        <v>106</v>
      </c>
      <c r="D91" s="144"/>
      <c r="E91" s="144"/>
      <c r="F91" s="144"/>
      <c r="G91" s="144"/>
      <c r="H91" s="145"/>
      <c r="I91" s="24">
        <v>13</v>
      </c>
    </row>
    <row r="92" spans="1:9">
      <c r="A92" s="122"/>
      <c r="B92" s="126"/>
      <c r="C92" s="143" t="s">
        <v>107</v>
      </c>
      <c r="D92" s="144"/>
      <c r="E92" s="144"/>
      <c r="F92" s="144"/>
      <c r="G92" s="144"/>
      <c r="H92" s="145"/>
      <c r="I92" s="24">
        <v>14</v>
      </c>
    </row>
    <row r="93" spans="1:9">
      <c r="A93" s="122"/>
      <c r="B93" s="126"/>
      <c r="C93" s="143" t="s">
        <v>108</v>
      </c>
      <c r="D93" s="144"/>
      <c r="E93" s="144"/>
      <c r="F93" s="144"/>
      <c r="G93" s="144"/>
      <c r="H93" s="145"/>
      <c r="I93" s="24">
        <v>15</v>
      </c>
    </row>
    <row r="94" spans="1:9">
      <c r="A94" s="122"/>
      <c r="B94" s="126"/>
      <c r="C94" s="143" t="s">
        <v>109</v>
      </c>
      <c r="D94" s="144"/>
      <c r="E94" s="144"/>
      <c r="F94" s="144"/>
      <c r="G94" s="144"/>
      <c r="H94" s="145"/>
      <c r="I94" s="24">
        <v>16</v>
      </c>
    </row>
    <row r="95" spans="1:9">
      <c r="A95" s="122"/>
      <c r="B95" s="126"/>
      <c r="C95" s="143" t="s">
        <v>110</v>
      </c>
      <c r="D95" s="144"/>
      <c r="E95" s="144"/>
      <c r="F95" s="144"/>
      <c r="G95" s="144"/>
      <c r="H95" s="145"/>
      <c r="I95" s="24">
        <v>17</v>
      </c>
    </row>
    <row r="96" spans="1:9">
      <c r="A96" s="122"/>
      <c r="B96" s="126"/>
      <c r="C96" s="143" t="s">
        <v>111</v>
      </c>
      <c r="D96" s="144"/>
      <c r="E96" s="144"/>
      <c r="F96" s="144"/>
      <c r="G96" s="144"/>
      <c r="H96" s="145"/>
      <c r="I96" s="24">
        <v>18</v>
      </c>
    </row>
    <row r="97" spans="1:9">
      <c r="A97" s="122"/>
      <c r="B97" s="126"/>
      <c r="C97" s="143" t="s">
        <v>112</v>
      </c>
      <c r="D97" s="144"/>
      <c r="E97" s="144"/>
      <c r="F97" s="144"/>
      <c r="G97" s="144"/>
      <c r="H97" s="145"/>
      <c r="I97" s="24">
        <v>19</v>
      </c>
    </row>
    <row r="98" spans="1:9">
      <c r="A98" s="122"/>
      <c r="B98" s="126"/>
      <c r="C98" s="143" t="s">
        <v>113</v>
      </c>
      <c r="D98" s="144"/>
      <c r="E98" s="144"/>
      <c r="F98" s="144"/>
      <c r="G98" s="144"/>
      <c r="H98" s="145"/>
      <c r="I98" s="24">
        <v>20</v>
      </c>
    </row>
    <row r="99" spans="1:9">
      <c r="A99" s="122"/>
      <c r="B99" s="126"/>
      <c r="C99" s="143" t="s">
        <v>114</v>
      </c>
      <c r="D99" s="144"/>
      <c r="E99" s="144"/>
      <c r="F99" s="144"/>
      <c r="G99" s="144"/>
      <c r="H99" s="145"/>
      <c r="I99" s="24">
        <v>21</v>
      </c>
    </row>
    <row r="100" spans="1:9">
      <c r="A100" s="122"/>
      <c r="B100" s="126"/>
      <c r="C100" s="143" t="s">
        <v>115</v>
      </c>
      <c r="D100" s="144"/>
      <c r="E100" s="144"/>
      <c r="F100" s="144"/>
      <c r="G100" s="144"/>
      <c r="H100" s="145"/>
      <c r="I100" s="24">
        <v>22</v>
      </c>
    </row>
    <row r="101" spans="1:9">
      <c r="A101" s="122"/>
      <c r="B101" s="126"/>
      <c r="C101" s="143" t="s">
        <v>116</v>
      </c>
      <c r="D101" s="144"/>
      <c r="E101" s="144"/>
      <c r="F101" s="144"/>
      <c r="G101" s="144"/>
      <c r="H101" s="145"/>
      <c r="I101" s="24">
        <v>23</v>
      </c>
    </row>
    <row r="102" spans="1:9">
      <c r="A102" s="122"/>
      <c r="B102" s="126"/>
      <c r="C102" s="143" t="s">
        <v>117</v>
      </c>
      <c r="D102" s="144"/>
      <c r="E102" s="144"/>
      <c r="F102" s="144"/>
      <c r="G102" s="144"/>
      <c r="H102" s="145"/>
      <c r="I102" s="24">
        <v>24</v>
      </c>
    </row>
    <row r="103" spans="1:9">
      <c r="A103" s="122"/>
      <c r="B103" s="126"/>
      <c r="C103" s="143" t="s">
        <v>118</v>
      </c>
      <c r="D103" s="144"/>
      <c r="E103" s="144"/>
      <c r="F103" s="144"/>
      <c r="G103" s="144"/>
      <c r="H103" s="145"/>
      <c r="I103" s="24">
        <v>25</v>
      </c>
    </row>
    <row r="104" spans="1:9">
      <c r="A104" s="122"/>
      <c r="B104" s="126"/>
      <c r="C104" s="143" t="s">
        <v>119</v>
      </c>
      <c r="D104" s="144"/>
      <c r="E104" s="144"/>
      <c r="F104" s="144"/>
      <c r="G104" s="144"/>
      <c r="H104" s="145"/>
      <c r="I104" s="24">
        <v>26</v>
      </c>
    </row>
    <row r="105" spans="1:9">
      <c r="A105" s="122"/>
      <c r="B105" s="126"/>
      <c r="C105" s="143" t="s">
        <v>120</v>
      </c>
      <c r="D105" s="144"/>
      <c r="E105" s="144"/>
      <c r="F105" s="144"/>
      <c r="G105" s="144"/>
      <c r="H105" s="145"/>
      <c r="I105" s="24">
        <v>27</v>
      </c>
    </row>
    <row r="106" spans="1:9">
      <c r="A106" s="122"/>
      <c r="B106" s="126"/>
      <c r="C106" s="143" t="s">
        <v>121</v>
      </c>
      <c r="D106" s="144"/>
      <c r="E106" s="144"/>
      <c r="F106" s="144"/>
      <c r="G106" s="144"/>
      <c r="H106" s="145"/>
      <c r="I106" s="24">
        <v>28</v>
      </c>
    </row>
    <row r="107" spans="1:9">
      <c r="A107" s="122"/>
      <c r="B107" s="126"/>
      <c r="C107" s="143" t="s">
        <v>122</v>
      </c>
      <c r="D107" s="144"/>
      <c r="E107" s="144"/>
      <c r="F107" s="144"/>
      <c r="G107" s="144"/>
      <c r="H107" s="145"/>
      <c r="I107" s="24">
        <v>29</v>
      </c>
    </row>
    <row r="108" spans="1:9">
      <c r="A108" s="122"/>
      <c r="B108" s="126"/>
      <c r="C108" s="143" t="s">
        <v>123</v>
      </c>
      <c r="D108" s="144"/>
      <c r="E108" s="144"/>
      <c r="F108" s="144"/>
      <c r="G108" s="144"/>
      <c r="H108" s="145"/>
      <c r="I108" s="24">
        <v>30</v>
      </c>
    </row>
    <row r="109" spans="1:9">
      <c r="A109" s="122"/>
      <c r="B109" s="126"/>
      <c r="C109" s="143" t="s">
        <v>124</v>
      </c>
      <c r="D109" s="144"/>
      <c r="E109" s="144"/>
      <c r="F109" s="144"/>
      <c r="G109" s="144"/>
      <c r="H109" s="145"/>
      <c r="I109" s="24">
        <v>31</v>
      </c>
    </row>
    <row r="110" spans="1:9">
      <c r="A110" s="122"/>
      <c r="B110" s="126"/>
      <c r="C110" s="143" t="s">
        <v>125</v>
      </c>
      <c r="D110" s="144"/>
      <c r="E110" s="144"/>
      <c r="F110" s="144"/>
      <c r="G110" s="144"/>
      <c r="H110" s="145"/>
      <c r="I110" s="24">
        <v>32</v>
      </c>
    </row>
    <row r="111" spans="1:9">
      <c r="A111" s="122"/>
      <c r="B111" s="126"/>
      <c r="C111" s="143" t="s">
        <v>126</v>
      </c>
      <c r="D111" s="144"/>
      <c r="E111" s="144"/>
      <c r="F111" s="144"/>
      <c r="G111" s="144"/>
      <c r="H111" s="145"/>
      <c r="I111" s="24">
        <v>33</v>
      </c>
    </row>
    <row r="112" spans="1:9">
      <c r="A112" s="122"/>
      <c r="B112" s="126"/>
      <c r="C112" s="143" t="s">
        <v>127</v>
      </c>
      <c r="D112" s="144"/>
      <c r="E112" s="144"/>
      <c r="F112" s="144"/>
      <c r="G112" s="144"/>
      <c r="H112" s="145"/>
      <c r="I112" s="24">
        <v>34</v>
      </c>
    </row>
    <row r="113" spans="1:9">
      <c r="A113" s="122"/>
      <c r="B113" s="126"/>
      <c r="C113" s="143" t="s">
        <v>128</v>
      </c>
      <c r="D113" s="144"/>
      <c r="E113" s="144"/>
      <c r="F113" s="144"/>
      <c r="G113" s="144"/>
      <c r="H113" s="145"/>
      <c r="I113" s="24">
        <v>35</v>
      </c>
    </row>
    <row r="114" spans="1:9">
      <c r="A114" s="122"/>
      <c r="B114" s="126"/>
      <c r="C114" s="143" t="s">
        <v>129</v>
      </c>
      <c r="D114" s="144"/>
      <c r="E114" s="144"/>
      <c r="F114" s="144"/>
      <c r="G114" s="144"/>
      <c r="H114" s="145"/>
      <c r="I114" s="24">
        <v>36</v>
      </c>
    </row>
    <row r="115" spans="1:9" ht="78.75">
      <c r="A115" s="122"/>
      <c r="B115" s="126"/>
      <c r="C115" s="112" t="s">
        <v>130</v>
      </c>
      <c r="D115" s="113"/>
      <c r="E115" s="113"/>
      <c r="F115" s="113"/>
      <c r="G115" s="113"/>
      <c r="H115" s="114"/>
      <c r="I115" s="24">
        <v>37</v>
      </c>
    </row>
    <row r="116" spans="1:9" ht="78.75">
      <c r="A116" s="122"/>
      <c r="B116" s="126"/>
      <c r="C116" s="112" t="s">
        <v>131</v>
      </c>
      <c r="D116" s="113"/>
      <c r="E116" s="113"/>
      <c r="F116" s="113"/>
      <c r="G116" s="113"/>
      <c r="H116" s="114"/>
      <c r="I116" s="24">
        <v>38</v>
      </c>
    </row>
    <row r="117" spans="1:9" ht="78.75">
      <c r="A117" s="122"/>
      <c r="B117" s="126"/>
      <c r="C117" s="112" t="s">
        <v>132</v>
      </c>
      <c r="D117" s="113"/>
      <c r="E117" s="113"/>
      <c r="F117" s="113"/>
      <c r="G117" s="113"/>
      <c r="H117" s="114"/>
      <c r="I117" s="24">
        <v>39</v>
      </c>
    </row>
    <row r="118" spans="1:9" ht="78.75">
      <c r="A118" s="122"/>
      <c r="B118" s="126"/>
      <c r="C118" s="112" t="s">
        <v>133</v>
      </c>
      <c r="D118" s="113"/>
      <c r="E118" s="113"/>
      <c r="F118" s="113"/>
      <c r="G118" s="113"/>
      <c r="H118" s="114"/>
      <c r="I118" s="24">
        <v>40</v>
      </c>
    </row>
    <row r="119" spans="1:9" ht="78.75">
      <c r="A119" s="122"/>
      <c r="B119" s="126"/>
      <c r="C119" s="112" t="s">
        <v>134</v>
      </c>
      <c r="D119" s="113"/>
      <c r="E119" s="113"/>
      <c r="F119" s="113"/>
      <c r="G119" s="113"/>
      <c r="H119" s="114"/>
      <c r="I119" s="24">
        <v>41</v>
      </c>
    </row>
    <row r="120" spans="1:9" ht="78.75">
      <c r="A120" s="122"/>
      <c r="B120" s="126"/>
      <c r="C120" s="112" t="s">
        <v>135</v>
      </c>
      <c r="D120" s="113"/>
      <c r="E120" s="113"/>
      <c r="F120" s="113"/>
      <c r="G120" s="113"/>
      <c r="H120" s="114"/>
      <c r="I120" s="24">
        <v>42</v>
      </c>
    </row>
    <row r="121" spans="1:9" ht="78.75">
      <c r="A121" s="122"/>
      <c r="B121" s="126"/>
      <c r="C121" s="112" t="s">
        <v>136</v>
      </c>
      <c r="D121" s="113"/>
      <c r="E121" s="113"/>
      <c r="F121" s="113"/>
      <c r="G121" s="113"/>
      <c r="H121" s="114"/>
      <c r="I121" s="24">
        <v>43</v>
      </c>
    </row>
    <row r="122" spans="1:9" ht="78.75">
      <c r="A122" s="122"/>
      <c r="B122" s="126"/>
      <c r="C122" s="112" t="s">
        <v>137</v>
      </c>
      <c r="D122" s="113"/>
      <c r="E122" s="113"/>
      <c r="F122" s="113"/>
      <c r="G122" s="113"/>
      <c r="H122" s="114"/>
      <c r="I122" s="24">
        <v>44</v>
      </c>
    </row>
    <row r="123" spans="1:9" ht="47.25">
      <c r="A123" s="122"/>
      <c r="B123" s="126"/>
      <c r="C123" s="112" t="s">
        <v>138</v>
      </c>
      <c r="D123" s="113"/>
      <c r="E123" s="113"/>
      <c r="F123" s="113"/>
      <c r="G123" s="113"/>
      <c r="H123" s="114"/>
      <c r="I123" s="24">
        <v>45</v>
      </c>
    </row>
    <row r="124" spans="1:9">
      <c r="A124" s="122"/>
      <c r="B124" s="126"/>
      <c r="I124" s="24">
        <v>46</v>
      </c>
    </row>
    <row r="125" spans="1:9" ht="47.25">
      <c r="A125" s="122"/>
      <c r="B125" s="126"/>
      <c r="C125" s="112" t="s">
        <v>140</v>
      </c>
      <c r="D125" s="113"/>
      <c r="E125" s="113"/>
      <c r="F125" s="113"/>
      <c r="G125" s="113"/>
      <c r="H125" s="114"/>
      <c r="I125" s="24">
        <v>47</v>
      </c>
    </row>
    <row r="126" spans="1:9" ht="47.25">
      <c r="A126" s="122"/>
      <c r="B126" s="126"/>
      <c r="C126" s="112" t="s">
        <v>141</v>
      </c>
      <c r="D126" s="113"/>
      <c r="E126" s="113"/>
      <c r="F126" s="113"/>
      <c r="G126" s="113"/>
      <c r="H126" s="114"/>
      <c r="I126" s="24">
        <v>48</v>
      </c>
    </row>
    <row r="127" spans="1:9" ht="47.25">
      <c r="A127" s="122"/>
      <c r="B127" s="126"/>
      <c r="C127" s="112" t="s">
        <v>142</v>
      </c>
      <c r="D127" s="113"/>
      <c r="E127" s="113"/>
      <c r="F127" s="113"/>
      <c r="G127" s="113"/>
      <c r="H127" s="114"/>
      <c r="I127" s="24">
        <v>49</v>
      </c>
    </row>
    <row r="128" spans="1:9" ht="47.25">
      <c r="A128" s="122"/>
      <c r="B128" s="126"/>
      <c r="C128" s="112" t="s">
        <v>143</v>
      </c>
      <c r="D128" s="113"/>
      <c r="E128" s="113"/>
      <c r="F128" s="113"/>
      <c r="G128" s="113"/>
      <c r="H128" s="114"/>
      <c r="I128" s="24">
        <v>50</v>
      </c>
    </row>
    <row r="129" spans="1:9" ht="47.25">
      <c r="A129" s="122"/>
      <c r="B129" s="126"/>
      <c r="C129" s="112" t="s">
        <v>144</v>
      </c>
      <c r="D129" s="113"/>
      <c r="E129" s="113"/>
      <c r="F129" s="113"/>
      <c r="G129" s="113"/>
      <c r="H129" s="114"/>
      <c r="I129" s="24">
        <v>51</v>
      </c>
    </row>
    <row r="130" spans="1:9" ht="47.25">
      <c r="A130" s="122"/>
      <c r="B130" s="126"/>
      <c r="C130" s="112" t="s">
        <v>145</v>
      </c>
      <c r="D130" s="113"/>
      <c r="E130" s="113"/>
      <c r="F130" s="113"/>
      <c r="G130" s="113"/>
      <c r="H130" s="114"/>
      <c r="I130" s="24">
        <v>52</v>
      </c>
    </row>
    <row r="131" spans="1:9" ht="47.25">
      <c r="A131" s="122"/>
      <c r="B131" s="126"/>
      <c r="C131" s="112" t="s">
        <v>146</v>
      </c>
      <c r="D131" s="113"/>
      <c r="E131" s="113"/>
      <c r="F131" s="113"/>
      <c r="G131" s="113"/>
      <c r="H131" s="114"/>
      <c r="I131" s="24">
        <v>53</v>
      </c>
    </row>
    <row r="132" spans="1:9" ht="47.25">
      <c r="A132" s="122"/>
      <c r="B132" s="126"/>
      <c r="C132" s="112" t="s">
        <v>147</v>
      </c>
      <c r="D132" s="113"/>
      <c r="E132" s="113"/>
      <c r="F132" s="113"/>
      <c r="G132" s="113"/>
      <c r="H132" s="114"/>
      <c r="I132" s="24">
        <v>54</v>
      </c>
    </row>
    <row r="133" spans="1:9" ht="47.25">
      <c r="A133" s="122"/>
      <c r="B133" s="126"/>
      <c r="C133" s="112" t="s">
        <v>148</v>
      </c>
      <c r="D133" s="113"/>
      <c r="E133" s="113"/>
      <c r="F133" s="113"/>
      <c r="G133" s="113"/>
      <c r="H133" s="114"/>
      <c r="I133" s="24">
        <v>55</v>
      </c>
    </row>
    <row r="134" spans="1:9" ht="47.25">
      <c r="A134" s="122"/>
      <c r="B134" s="126"/>
      <c r="C134" s="112" t="s">
        <v>149</v>
      </c>
      <c r="D134" s="113"/>
      <c r="E134" s="113"/>
      <c r="F134" s="113"/>
      <c r="G134" s="113"/>
      <c r="H134" s="114"/>
      <c r="I134" s="24">
        <v>56</v>
      </c>
    </row>
    <row r="135" spans="1:9" ht="47.25">
      <c r="A135" s="122"/>
      <c r="B135" s="126"/>
      <c r="C135" s="112" t="s">
        <v>150</v>
      </c>
      <c r="D135" s="113"/>
      <c r="E135" s="113"/>
      <c r="F135" s="113"/>
      <c r="G135" s="113"/>
      <c r="H135" s="114"/>
      <c r="I135" s="24">
        <v>57</v>
      </c>
    </row>
    <row r="136" spans="1:9" ht="47.25">
      <c r="A136" s="122"/>
      <c r="B136" s="126"/>
      <c r="C136" s="112" t="s">
        <v>151</v>
      </c>
      <c r="D136" s="113"/>
      <c r="E136" s="113"/>
      <c r="F136" s="113"/>
      <c r="G136" s="113"/>
      <c r="H136" s="114"/>
      <c r="I136" s="24">
        <v>58</v>
      </c>
    </row>
    <row r="137" spans="1:9" ht="47.25">
      <c r="A137" s="122"/>
      <c r="B137" s="126"/>
      <c r="C137" s="112" t="s">
        <v>152</v>
      </c>
      <c r="D137" s="113"/>
      <c r="E137" s="113"/>
      <c r="F137" s="113"/>
      <c r="G137" s="113"/>
      <c r="H137" s="114"/>
      <c r="I137" s="24">
        <v>59</v>
      </c>
    </row>
    <row r="138" spans="1:9" ht="78.75">
      <c r="A138" s="122"/>
      <c r="B138" s="126"/>
      <c r="C138" s="112" t="s">
        <v>153</v>
      </c>
      <c r="D138" s="113"/>
      <c r="E138" s="113"/>
      <c r="F138" s="113"/>
      <c r="G138" s="113"/>
      <c r="H138" s="114"/>
      <c r="I138" s="24">
        <v>60</v>
      </c>
    </row>
    <row r="139" spans="1:9" ht="63">
      <c r="A139" s="122"/>
      <c r="B139" s="126"/>
      <c r="C139" s="112" t="s">
        <v>154</v>
      </c>
      <c r="D139" s="113"/>
      <c r="E139" s="113"/>
      <c r="F139" s="113"/>
      <c r="G139" s="113"/>
      <c r="H139" s="114"/>
      <c r="I139" s="24">
        <v>61</v>
      </c>
    </row>
    <row r="140" spans="1:9" ht="47.25">
      <c r="A140" s="122"/>
      <c r="B140" s="126"/>
      <c r="C140" s="112" t="s">
        <v>156</v>
      </c>
      <c r="D140" s="113"/>
      <c r="E140" s="113"/>
      <c r="F140" s="113"/>
      <c r="G140" s="113"/>
      <c r="H140" s="114"/>
      <c r="I140" s="24">
        <v>62</v>
      </c>
    </row>
    <row r="141" spans="1:9" ht="47.25">
      <c r="A141" s="122"/>
      <c r="B141" s="126"/>
      <c r="C141" s="112" t="s">
        <v>157</v>
      </c>
      <c r="D141" s="113"/>
      <c r="E141" s="113"/>
      <c r="F141" s="113"/>
      <c r="G141" s="113"/>
      <c r="H141" s="114"/>
      <c r="I141" s="24">
        <v>63</v>
      </c>
    </row>
    <row r="142" spans="1:9" ht="47.25">
      <c r="A142" s="122"/>
      <c r="B142" s="126"/>
      <c r="C142" s="112" t="s">
        <v>158</v>
      </c>
      <c r="D142" s="113"/>
      <c r="E142" s="113"/>
      <c r="F142" s="113"/>
      <c r="G142" s="113"/>
      <c r="H142" s="114"/>
      <c r="I142" s="24">
        <v>64</v>
      </c>
    </row>
    <row r="143" spans="1:9" ht="47.25">
      <c r="A143" s="122"/>
      <c r="B143" s="126"/>
      <c r="C143" s="112" t="s">
        <v>159</v>
      </c>
      <c r="D143" s="113"/>
      <c r="E143" s="113"/>
      <c r="F143" s="113"/>
      <c r="G143" s="113"/>
      <c r="H143" s="114"/>
      <c r="I143" s="24">
        <v>65</v>
      </c>
    </row>
    <row r="144" spans="1:9" ht="47.25">
      <c r="A144" s="122"/>
      <c r="B144" s="126"/>
      <c r="C144" s="112" t="s">
        <v>160</v>
      </c>
      <c r="D144" s="113"/>
      <c r="E144" s="113"/>
      <c r="F144" s="113"/>
      <c r="G144" s="113"/>
      <c r="H144" s="114"/>
      <c r="I144" s="24">
        <v>66</v>
      </c>
    </row>
    <row r="145" spans="1:9" ht="47.25">
      <c r="A145" s="122"/>
      <c r="B145" s="126"/>
      <c r="C145" s="112" t="s">
        <v>161</v>
      </c>
      <c r="D145" s="113"/>
      <c r="E145" s="113"/>
      <c r="F145" s="113"/>
      <c r="G145" s="113"/>
      <c r="H145" s="114"/>
      <c r="I145" s="24">
        <v>67</v>
      </c>
    </row>
    <row r="146" spans="1:9" ht="47.25">
      <c r="A146" s="122"/>
      <c r="B146" s="126"/>
      <c r="C146" s="112" t="s">
        <v>162</v>
      </c>
      <c r="D146" s="113"/>
      <c r="E146" s="113"/>
      <c r="F146" s="113"/>
      <c r="G146" s="113"/>
      <c r="H146" s="114"/>
      <c r="I146" s="24">
        <v>68</v>
      </c>
    </row>
    <row r="147" spans="1:9" ht="47.25">
      <c r="A147" s="122"/>
      <c r="B147" s="126"/>
      <c r="C147" s="112" t="s">
        <v>163</v>
      </c>
      <c r="D147" s="113"/>
      <c r="E147" s="113"/>
      <c r="F147" s="113"/>
      <c r="G147" s="113"/>
      <c r="H147" s="114"/>
      <c r="I147" s="24">
        <v>69</v>
      </c>
    </row>
    <row r="148" spans="1:9" ht="47.25">
      <c r="A148" s="122"/>
      <c r="B148" s="126"/>
      <c r="C148" s="112" t="s">
        <v>164</v>
      </c>
      <c r="D148" s="113"/>
      <c r="E148" s="113"/>
      <c r="F148" s="113"/>
      <c r="G148" s="113"/>
      <c r="H148" s="114"/>
      <c r="I148" s="24">
        <v>70</v>
      </c>
    </row>
    <row r="149" spans="1:9" ht="47.25">
      <c r="A149" s="122"/>
      <c r="B149" s="126"/>
      <c r="C149" s="112" t="s">
        <v>165</v>
      </c>
      <c r="D149" s="113"/>
      <c r="E149" s="113"/>
      <c r="F149" s="113"/>
      <c r="G149" s="113"/>
      <c r="H149" s="114"/>
      <c r="I149" s="24">
        <v>71</v>
      </c>
    </row>
    <row r="150" spans="1:9" ht="47.25">
      <c r="A150" s="122"/>
      <c r="B150" s="126"/>
      <c r="C150" s="112" t="s">
        <v>166</v>
      </c>
      <c r="D150" s="113"/>
      <c r="E150" s="113"/>
      <c r="F150" s="113"/>
      <c r="G150" s="113"/>
      <c r="H150" s="114"/>
      <c r="I150" s="24">
        <v>72</v>
      </c>
    </row>
    <row r="151" spans="1:9" ht="47.25">
      <c r="A151" s="122"/>
      <c r="B151" s="126"/>
      <c r="C151" s="112" t="s">
        <v>167</v>
      </c>
      <c r="D151" s="113"/>
      <c r="E151" s="113"/>
      <c r="F151" s="113"/>
      <c r="G151" s="113"/>
      <c r="H151" s="114"/>
      <c r="I151" s="24">
        <v>73</v>
      </c>
    </row>
    <row r="152" spans="1:9" ht="47.25">
      <c r="A152" s="122"/>
      <c r="B152" s="126"/>
      <c r="C152" s="112" t="s">
        <v>168</v>
      </c>
      <c r="D152" s="113"/>
      <c r="E152" s="113"/>
      <c r="F152" s="113"/>
      <c r="G152" s="113"/>
      <c r="H152" s="114"/>
      <c r="I152" s="24">
        <v>74</v>
      </c>
    </row>
    <row r="153" spans="1:9" ht="47.25">
      <c r="A153" s="122"/>
      <c r="B153" s="126"/>
      <c r="C153" s="112" t="s">
        <v>169</v>
      </c>
      <c r="D153" s="113"/>
      <c r="E153" s="113"/>
      <c r="F153" s="113"/>
      <c r="G153" s="113"/>
      <c r="H153" s="114"/>
      <c r="I153" s="24">
        <v>75</v>
      </c>
    </row>
    <row r="154" spans="1:9" ht="47.25">
      <c r="A154" s="122"/>
      <c r="B154" s="126"/>
      <c r="C154" s="112" t="s">
        <v>170</v>
      </c>
      <c r="D154" s="113"/>
      <c r="E154" s="113"/>
      <c r="F154" s="113"/>
      <c r="G154" s="113"/>
      <c r="H154" s="114"/>
      <c r="I154" s="24">
        <v>76</v>
      </c>
    </row>
    <row r="155" spans="1:9" ht="47.25">
      <c r="A155" s="122"/>
      <c r="B155" s="126"/>
      <c r="C155" s="112" t="s">
        <v>171</v>
      </c>
      <c r="D155" s="113"/>
      <c r="E155" s="113"/>
      <c r="F155" s="113"/>
      <c r="G155" s="113"/>
      <c r="H155" s="114"/>
      <c r="I155" s="24">
        <v>77</v>
      </c>
    </row>
    <row r="156" spans="1:9" ht="47.25">
      <c r="A156" s="122"/>
      <c r="B156" s="126"/>
      <c r="C156" s="112" t="s">
        <v>172</v>
      </c>
      <c r="D156" s="113"/>
      <c r="E156" s="113"/>
      <c r="F156" s="113"/>
      <c r="G156" s="113"/>
      <c r="H156" s="114"/>
      <c r="I156" s="24">
        <v>78</v>
      </c>
    </row>
    <row r="157" spans="1:9">
      <c r="A157" s="122"/>
      <c r="B157" s="126"/>
      <c r="C157" s="143" t="s">
        <v>173</v>
      </c>
      <c r="D157" s="144"/>
      <c r="E157" s="144"/>
      <c r="F157" s="144"/>
      <c r="G157" s="144"/>
      <c r="H157" s="145"/>
      <c r="I157" s="24">
        <v>79</v>
      </c>
    </row>
    <row r="158" spans="1:9">
      <c r="A158" s="122"/>
      <c r="B158" s="126"/>
      <c r="C158" s="143" t="s">
        <v>174</v>
      </c>
      <c r="D158" s="144"/>
      <c r="E158" s="144"/>
      <c r="F158" s="144"/>
      <c r="G158" s="144"/>
      <c r="H158" s="145"/>
      <c r="I158" s="24">
        <v>80</v>
      </c>
    </row>
    <row r="159" spans="1:9">
      <c r="A159" s="122"/>
      <c r="B159" s="126"/>
      <c r="C159" s="143" t="s">
        <v>175</v>
      </c>
      <c r="D159" s="144"/>
      <c r="E159" s="144"/>
      <c r="F159" s="144"/>
      <c r="G159" s="144"/>
      <c r="H159" s="145"/>
      <c r="I159" s="24">
        <v>81</v>
      </c>
    </row>
    <row r="160" spans="1:9">
      <c r="A160" s="122"/>
      <c r="B160" s="126"/>
      <c r="C160" s="143" t="s">
        <v>176</v>
      </c>
      <c r="D160" s="144"/>
      <c r="E160" s="144"/>
      <c r="F160" s="144"/>
      <c r="G160" s="144"/>
      <c r="H160" s="145"/>
      <c r="I160" s="24">
        <v>82</v>
      </c>
    </row>
    <row r="161" spans="1:9">
      <c r="A161" s="122"/>
      <c r="B161" s="126"/>
      <c r="C161" s="143" t="s">
        <v>177</v>
      </c>
      <c r="D161" s="144"/>
      <c r="E161" s="144"/>
      <c r="F161" s="144"/>
      <c r="G161" s="144"/>
      <c r="H161" s="145"/>
      <c r="I161" s="24">
        <v>83</v>
      </c>
    </row>
    <row r="162" spans="1:9">
      <c r="A162" s="122"/>
      <c r="B162" s="126"/>
      <c r="C162" s="143" t="s">
        <v>178</v>
      </c>
      <c r="D162" s="144"/>
      <c r="E162" s="144"/>
      <c r="F162" s="144"/>
      <c r="G162" s="144"/>
      <c r="H162" s="145"/>
      <c r="I162" s="24">
        <v>84</v>
      </c>
    </row>
    <row r="163" spans="1:9">
      <c r="A163" s="122"/>
      <c r="B163" s="126"/>
      <c r="C163" s="143" t="s">
        <v>179</v>
      </c>
      <c r="D163" s="144"/>
      <c r="E163" s="144"/>
      <c r="F163" s="144"/>
      <c r="G163" s="144"/>
      <c r="H163" s="145"/>
      <c r="I163" s="24">
        <v>85</v>
      </c>
    </row>
    <row r="164" spans="1:9">
      <c r="A164" s="122"/>
      <c r="B164" s="126"/>
      <c r="C164" s="143" t="s">
        <v>180</v>
      </c>
      <c r="D164" s="144"/>
      <c r="E164" s="144"/>
      <c r="F164" s="144"/>
      <c r="G164" s="144"/>
      <c r="H164" s="145"/>
      <c r="I164" s="24">
        <v>86</v>
      </c>
    </row>
    <row r="165" spans="1:9">
      <c r="A165" s="122"/>
      <c r="B165" s="126"/>
      <c r="C165" s="143" t="s">
        <v>181</v>
      </c>
      <c r="D165" s="144"/>
      <c r="E165" s="144"/>
      <c r="F165" s="144"/>
      <c r="G165" s="144"/>
      <c r="H165" s="145"/>
      <c r="I165" s="24">
        <v>87</v>
      </c>
    </row>
    <row r="166" spans="1:9">
      <c r="A166" s="122"/>
      <c r="B166" s="126"/>
      <c r="C166" s="143" t="s">
        <v>182</v>
      </c>
      <c r="D166" s="144"/>
      <c r="E166" s="144"/>
      <c r="F166" s="144"/>
      <c r="G166" s="144"/>
      <c r="H166" s="145"/>
      <c r="I166" s="24">
        <v>88</v>
      </c>
    </row>
    <row r="167" spans="1:9" ht="15.75" customHeight="1">
      <c r="A167" s="122"/>
      <c r="B167" s="126"/>
      <c r="C167" s="143" t="s">
        <v>183</v>
      </c>
      <c r="D167" s="144"/>
      <c r="E167" s="144"/>
      <c r="F167" s="144"/>
      <c r="G167" s="144"/>
      <c r="H167" s="145"/>
      <c r="I167" s="24">
        <v>89</v>
      </c>
    </row>
    <row r="168" spans="1:9" ht="15.75" customHeight="1">
      <c r="A168" s="122"/>
      <c r="B168" s="126"/>
      <c r="C168" s="152" t="s">
        <v>185</v>
      </c>
      <c r="D168" s="150"/>
      <c r="E168" s="150"/>
      <c r="F168" s="150"/>
      <c r="G168" s="150"/>
      <c r="H168" s="153"/>
      <c r="I168" s="24">
        <v>90</v>
      </c>
    </row>
    <row r="169" spans="1:9">
      <c r="A169" s="122"/>
      <c r="B169" s="126"/>
      <c r="C169" s="143" t="s">
        <v>184</v>
      </c>
      <c r="D169" s="144"/>
      <c r="E169" s="144"/>
      <c r="F169" s="144"/>
      <c r="G169" s="144"/>
      <c r="H169" s="145"/>
      <c r="I169" s="24">
        <v>91</v>
      </c>
    </row>
    <row r="170" spans="1:9">
      <c r="A170" s="122"/>
      <c r="B170" s="126"/>
      <c r="C170" s="143" t="s">
        <v>139</v>
      </c>
      <c r="D170" s="144"/>
      <c r="E170" s="144"/>
      <c r="F170" s="144"/>
      <c r="G170" s="144"/>
      <c r="H170" s="145"/>
    </row>
    <row r="171" spans="1:9">
      <c r="A171" s="128"/>
      <c r="B171" s="127"/>
      <c r="C171" s="24"/>
    </row>
    <row r="172" spans="1:9">
      <c r="A172" s="120" t="s">
        <v>83</v>
      </c>
      <c r="B172" s="130" t="s">
        <v>53</v>
      </c>
      <c r="C172" s="146" t="s">
        <v>415</v>
      </c>
      <c r="D172" s="147"/>
      <c r="E172" s="147"/>
      <c r="F172" s="147"/>
      <c r="G172" s="147"/>
      <c r="H172" s="147"/>
    </row>
    <row r="173" spans="1:9">
      <c r="A173" s="120"/>
      <c r="B173" s="130"/>
      <c r="C173" s="185" t="s">
        <v>416</v>
      </c>
      <c r="D173" s="144"/>
      <c r="E173" s="144"/>
      <c r="F173" s="144"/>
      <c r="G173" s="144"/>
      <c r="H173" s="144"/>
    </row>
    <row r="174" spans="1:9">
      <c r="A174" s="120"/>
      <c r="B174" s="130"/>
      <c r="C174" s="185" t="s">
        <v>417</v>
      </c>
      <c r="D174" s="144"/>
      <c r="E174" s="144"/>
      <c r="F174" s="144"/>
      <c r="G174" s="144"/>
      <c r="H174" s="144"/>
    </row>
    <row r="175" spans="1:9">
      <c r="A175" s="120"/>
      <c r="B175" s="130"/>
      <c r="C175" s="185" t="s">
        <v>418</v>
      </c>
      <c r="D175" s="144"/>
      <c r="E175" s="144"/>
      <c r="F175" s="144"/>
      <c r="G175" s="144"/>
      <c r="H175" s="144"/>
    </row>
    <row r="176" spans="1:9">
      <c r="A176" s="120"/>
      <c r="B176" s="130"/>
      <c r="C176" s="185" t="s">
        <v>419</v>
      </c>
      <c r="D176" s="144"/>
      <c r="E176" s="144"/>
      <c r="F176" s="144"/>
      <c r="G176" s="144"/>
      <c r="H176" s="144"/>
    </row>
    <row r="177" spans="1:8">
      <c r="A177" s="120"/>
      <c r="B177" s="130"/>
      <c r="C177" s="185" t="s">
        <v>419</v>
      </c>
      <c r="D177" s="144"/>
      <c r="E177" s="144"/>
      <c r="F177" s="144"/>
      <c r="G177" s="144"/>
      <c r="H177" s="144"/>
    </row>
    <row r="178" spans="1:8">
      <c r="A178" s="120"/>
      <c r="B178" s="130"/>
      <c r="C178" s="185" t="s">
        <v>420</v>
      </c>
      <c r="D178" s="144"/>
      <c r="E178" s="144"/>
      <c r="F178" s="144"/>
      <c r="G178" s="144"/>
      <c r="H178" s="144"/>
    </row>
    <row r="179" spans="1:8">
      <c r="A179" s="120"/>
      <c r="B179" s="130"/>
      <c r="C179" s="185" t="s">
        <v>421</v>
      </c>
      <c r="D179" s="144"/>
      <c r="E179" s="144"/>
      <c r="F179" s="144"/>
      <c r="G179" s="144"/>
      <c r="H179" s="144"/>
    </row>
    <row r="180" spans="1:8">
      <c r="A180" s="120"/>
      <c r="B180" s="130"/>
      <c r="C180" s="185" t="s">
        <v>422</v>
      </c>
      <c r="D180" s="144"/>
      <c r="E180" s="144"/>
      <c r="F180" s="144"/>
      <c r="G180" s="144"/>
      <c r="H180" s="144"/>
    </row>
    <row r="181" spans="1:8">
      <c r="A181" s="120"/>
      <c r="B181" s="130"/>
      <c r="C181" s="185" t="s">
        <v>423</v>
      </c>
      <c r="D181" s="144"/>
      <c r="E181" s="144"/>
      <c r="F181" s="144"/>
      <c r="G181" s="144"/>
      <c r="H181" s="144"/>
    </row>
    <row r="182" spans="1:8">
      <c r="A182" s="120"/>
      <c r="B182" s="130"/>
      <c r="C182" s="149" t="s">
        <v>424</v>
      </c>
      <c r="D182" s="150"/>
      <c r="E182" s="150"/>
      <c r="F182" s="150"/>
      <c r="G182" s="150"/>
      <c r="H182" s="150"/>
    </row>
    <row r="183" spans="1:8" ht="63">
      <c r="A183" s="95" t="s">
        <v>84</v>
      </c>
      <c r="B183" s="100" t="s">
        <v>54</v>
      </c>
      <c r="C183" s="130" t="s">
        <v>537</v>
      </c>
      <c r="D183" s="142"/>
      <c r="E183" s="142"/>
      <c r="F183" s="142"/>
      <c r="G183" s="142"/>
      <c r="H183" s="142"/>
    </row>
    <row r="184" spans="1:8">
      <c r="A184" s="121" t="s">
        <v>85</v>
      </c>
      <c r="B184" s="125" t="s">
        <v>55</v>
      </c>
      <c r="C184" s="130" t="s">
        <v>410</v>
      </c>
      <c r="D184" s="142"/>
      <c r="E184" s="142"/>
      <c r="F184" s="142"/>
      <c r="G184" s="142"/>
      <c r="H184" s="142"/>
    </row>
    <row r="185" spans="1:8">
      <c r="A185" s="129"/>
      <c r="B185" s="126"/>
      <c r="C185" s="130" t="s">
        <v>490</v>
      </c>
      <c r="D185" s="142"/>
      <c r="E185" s="142"/>
      <c r="F185" s="142"/>
      <c r="G185" s="142"/>
      <c r="H185" s="142"/>
    </row>
    <row r="186" spans="1:8">
      <c r="A186" s="129"/>
      <c r="B186" s="126"/>
      <c r="C186" s="130" t="s">
        <v>489</v>
      </c>
      <c r="D186" s="142"/>
      <c r="E186" s="142"/>
      <c r="F186" s="142"/>
      <c r="G186" s="142"/>
      <c r="H186" s="142"/>
    </row>
    <row r="187" spans="1:8">
      <c r="A187" s="129"/>
      <c r="B187" s="126"/>
      <c r="C187" s="130" t="s">
        <v>411</v>
      </c>
      <c r="D187" s="142"/>
      <c r="E187" s="142"/>
      <c r="F187" s="142"/>
      <c r="G187" s="142"/>
      <c r="H187" s="142"/>
    </row>
    <row r="188" spans="1:8">
      <c r="A188" s="129"/>
      <c r="B188" s="126"/>
      <c r="C188" s="130" t="s">
        <v>413</v>
      </c>
      <c r="D188" s="142"/>
      <c r="E188" s="142"/>
      <c r="F188" s="142"/>
      <c r="G188" s="142"/>
      <c r="H188" s="142"/>
    </row>
    <row r="189" spans="1:8">
      <c r="A189" s="129"/>
      <c r="B189" s="126"/>
      <c r="C189" s="130" t="s">
        <v>414</v>
      </c>
      <c r="D189" s="142"/>
      <c r="E189" s="142"/>
      <c r="F189" s="142"/>
      <c r="G189" s="142"/>
      <c r="H189" s="142"/>
    </row>
    <row r="190" spans="1:8">
      <c r="A190" s="129"/>
      <c r="B190" s="126"/>
      <c r="C190" s="130" t="s">
        <v>412</v>
      </c>
      <c r="D190" s="142"/>
      <c r="E190" s="142"/>
      <c r="F190" s="142"/>
      <c r="G190" s="142"/>
      <c r="H190" s="142"/>
    </row>
    <row r="191" spans="1:8">
      <c r="A191" s="129"/>
      <c r="B191" s="126"/>
      <c r="C191" s="130" t="s">
        <v>491</v>
      </c>
      <c r="D191" s="142"/>
      <c r="E191" s="142"/>
      <c r="F191" s="142"/>
      <c r="G191" s="142"/>
      <c r="H191" s="142"/>
    </row>
    <row r="192" spans="1:8">
      <c r="A192" s="129"/>
      <c r="B192" s="126"/>
      <c r="C192" s="130" t="s">
        <v>492</v>
      </c>
      <c r="D192" s="142"/>
      <c r="E192" s="142"/>
      <c r="F192" s="142"/>
      <c r="G192" s="142"/>
      <c r="H192" s="142"/>
    </row>
    <row r="193" spans="1:8" ht="141.75">
      <c r="A193" s="95" t="s">
        <v>86</v>
      </c>
      <c r="B193" s="100" t="s">
        <v>56</v>
      </c>
      <c r="C193" s="130" t="s">
        <v>92</v>
      </c>
      <c r="D193" s="142"/>
      <c r="E193" s="142"/>
      <c r="F193" s="142"/>
      <c r="G193" s="142"/>
      <c r="H193" s="142"/>
    </row>
    <row r="194" spans="1:8" ht="47.25">
      <c r="A194" s="95" t="s">
        <v>87</v>
      </c>
      <c r="B194" s="100" t="s">
        <v>57</v>
      </c>
      <c r="C194" s="130" t="s">
        <v>92</v>
      </c>
      <c r="D194" s="142"/>
      <c r="E194" s="142"/>
      <c r="F194" s="142"/>
      <c r="G194" s="142"/>
      <c r="H194" s="142"/>
    </row>
  </sheetData>
  <mergeCells count="123">
    <mergeCell ref="C13:H13"/>
    <mergeCell ref="C14:H14"/>
    <mergeCell ref="C15:H15"/>
    <mergeCell ref="C16:H16"/>
    <mergeCell ref="C17:H17"/>
    <mergeCell ref="C18:H18"/>
    <mergeCell ref="A5:H5"/>
    <mergeCell ref="A6:H6"/>
    <mergeCell ref="A9:H9"/>
    <mergeCell ref="C10:H10"/>
    <mergeCell ref="C11:H11"/>
    <mergeCell ref="C12:H12"/>
    <mergeCell ref="C19:H19"/>
    <mergeCell ref="C20:H20"/>
    <mergeCell ref="A21:A26"/>
    <mergeCell ref="B21:B26"/>
    <mergeCell ref="C21:H21"/>
    <mergeCell ref="C22:H22"/>
    <mergeCell ref="C23:H23"/>
    <mergeCell ref="C24:H24"/>
    <mergeCell ref="C25:H25"/>
    <mergeCell ref="C26:H26"/>
    <mergeCell ref="C27:H27"/>
    <mergeCell ref="A28:H28"/>
    <mergeCell ref="C29:H29"/>
    <mergeCell ref="A30:A34"/>
    <mergeCell ref="B30:B34"/>
    <mergeCell ref="C30:H30"/>
    <mergeCell ref="C31:H31"/>
    <mergeCell ref="C32:H32"/>
    <mergeCell ref="C33:H33"/>
    <mergeCell ref="C34:H34"/>
    <mergeCell ref="C53:H53"/>
    <mergeCell ref="A54:A73"/>
    <mergeCell ref="C74:H74"/>
    <mergeCell ref="C75:H75"/>
    <mergeCell ref="A76:H76"/>
    <mergeCell ref="C77:H77"/>
    <mergeCell ref="C35:H35"/>
    <mergeCell ref="C36:H36"/>
    <mergeCell ref="A37:H37"/>
    <mergeCell ref="C38:H38"/>
    <mergeCell ref="A39:A52"/>
    <mergeCell ref="C39:H39"/>
    <mergeCell ref="C87:H87"/>
    <mergeCell ref="C88:H88"/>
    <mergeCell ref="C89:H89"/>
    <mergeCell ref="C90:H90"/>
    <mergeCell ref="C91:H91"/>
    <mergeCell ref="C92:H92"/>
    <mergeCell ref="A79:A171"/>
    <mergeCell ref="B79:B171"/>
    <mergeCell ref="C79:H79"/>
    <mergeCell ref="C80:H80"/>
    <mergeCell ref="C81:H81"/>
    <mergeCell ref="C82:H82"/>
    <mergeCell ref="C83:H83"/>
    <mergeCell ref="C84:H84"/>
    <mergeCell ref="C85:H85"/>
    <mergeCell ref="C86:H86"/>
    <mergeCell ref="C99:H99"/>
    <mergeCell ref="C100:H100"/>
    <mergeCell ref="C101:H101"/>
    <mergeCell ref="C102:H102"/>
    <mergeCell ref="C103:H103"/>
    <mergeCell ref="C104:H104"/>
    <mergeCell ref="C93:H93"/>
    <mergeCell ref="C94:H94"/>
    <mergeCell ref="C95:H95"/>
    <mergeCell ref="C96:H96"/>
    <mergeCell ref="C97:H97"/>
    <mergeCell ref="C98:H98"/>
    <mergeCell ref="C111:H111"/>
    <mergeCell ref="C112:H112"/>
    <mergeCell ref="C113:H113"/>
    <mergeCell ref="C114:H114"/>
    <mergeCell ref="C157:H157"/>
    <mergeCell ref="C158:H158"/>
    <mergeCell ref="C105:H105"/>
    <mergeCell ref="C106:H106"/>
    <mergeCell ref="C107:H107"/>
    <mergeCell ref="C108:H108"/>
    <mergeCell ref="C109:H109"/>
    <mergeCell ref="C110:H110"/>
    <mergeCell ref="C165:H165"/>
    <mergeCell ref="C166:H166"/>
    <mergeCell ref="C167:H167"/>
    <mergeCell ref="C168:H168"/>
    <mergeCell ref="C169:H169"/>
    <mergeCell ref="C170:H170"/>
    <mergeCell ref="C159:H159"/>
    <mergeCell ref="C160:H160"/>
    <mergeCell ref="C161:H161"/>
    <mergeCell ref="C162:H162"/>
    <mergeCell ref="C163:H163"/>
    <mergeCell ref="C164:H164"/>
    <mergeCell ref="A184:A192"/>
    <mergeCell ref="B184:B192"/>
    <mergeCell ref="C184:H184"/>
    <mergeCell ref="C185:H185"/>
    <mergeCell ref="C186:H186"/>
    <mergeCell ref="C187:H187"/>
    <mergeCell ref="A172:A182"/>
    <mergeCell ref="B172:B182"/>
    <mergeCell ref="C172:H172"/>
    <mergeCell ref="C173:H173"/>
    <mergeCell ref="C174:H174"/>
    <mergeCell ref="C175:H175"/>
    <mergeCell ref="C176:H176"/>
    <mergeCell ref="C177:H177"/>
    <mergeCell ref="C178:H178"/>
    <mergeCell ref="C179:H179"/>
    <mergeCell ref="C194:H194"/>
    <mergeCell ref="C188:H188"/>
    <mergeCell ref="C189:H189"/>
    <mergeCell ref="C190:H190"/>
    <mergeCell ref="C191:H191"/>
    <mergeCell ref="C192:H192"/>
    <mergeCell ref="C193:H193"/>
    <mergeCell ref="C180:H180"/>
    <mergeCell ref="C181:H181"/>
    <mergeCell ref="C182:H182"/>
    <mergeCell ref="C183:H183"/>
  </mergeCells>
  <hyperlinks>
    <hyperlink ref="C13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6E5894426AC6B4CB951306CAED67EDD" ma:contentTypeVersion="2" ma:contentTypeDescription="Создание документа." ma:contentTypeScope="" ma:versionID="9930e82818d8657c2f89dbc53fbe2da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440ffe7d129599f7ee9eac362e510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именование документ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7E6D40-714D-47B9-A862-80F09B679B1C}"/>
</file>

<file path=customXml/itemProps2.xml><?xml version="1.0" encoding="utf-8"?>
<ds:datastoreItem xmlns:ds="http://schemas.openxmlformats.org/officeDocument/2006/customXml" ds:itemID="{633CFD72-741B-401C-8021-521399634031}"/>
</file>

<file path=customXml/itemProps3.xml><?xml version="1.0" encoding="utf-8"?>
<ds:datastoreItem xmlns:ds="http://schemas.openxmlformats.org/officeDocument/2006/customXml" ds:itemID="{D259775D-53EF-4624-AE63-BA8DE3BFF6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</vt:lpstr>
      <vt:lpstr>ФОРМА УП</vt:lpstr>
      <vt:lpstr>Ведомость 2023</vt:lpstr>
      <vt:lpstr>Свыше 500 т.р.</vt:lpstr>
      <vt:lpstr>Объекты</vt:lpstr>
      <vt:lpstr>Зем. участки</vt:lpstr>
      <vt:lpstr>сч 91 2023</vt:lpstr>
      <vt:lpstr>копия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Лесовская</dc:creator>
  <cp:lastModifiedBy>Лесовская</cp:lastModifiedBy>
  <dcterms:created xsi:type="dcterms:W3CDTF">2024-03-04T03:54:53Z</dcterms:created>
  <dcterms:modified xsi:type="dcterms:W3CDTF">2024-03-07T03:30:04Z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0x01010026E5894426AC6B4CB951306CAED67EDD</vt:lpwstr>
  </property>
</Properties>
</file>